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4. Rendición de Cuentas\2026\Segundo Informe\"/>
    </mc:Choice>
  </mc:AlternateContent>
  <bookViews>
    <workbookView xWindow="-120" yWindow="-120" windowWidth="20730" windowHeight="11160"/>
  </bookViews>
  <sheets>
    <sheet name="MATRIZ RCC" sheetId="5" r:id="rId1"/>
    <sheet name="TOTALES ABRIL-MARZO-JUNIO" sheetId="6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7" i="5" l="1"/>
  <c r="G116" i="5"/>
  <c r="G114" i="5"/>
  <c r="G113" i="5"/>
  <c r="G111" i="5"/>
  <c r="G110" i="5"/>
  <c r="G109" i="5"/>
  <c r="G108" i="5"/>
  <c r="G106" i="5"/>
  <c r="G105" i="5"/>
  <c r="G104" i="5"/>
  <c r="G103" i="5"/>
  <c r="G102" i="5"/>
  <c r="G101" i="5"/>
  <c r="G99" i="5"/>
  <c r="G98" i="5"/>
  <c r="G97" i="5"/>
  <c r="G96" i="5"/>
  <c r="G95" i="5"/>
  <c r="G94" i="5"/>
  <c r="G93" i="5"/>
  <c r="G92" i="5"/>
  <c r="G90" i="5"/>
  <c r="G89" i="5"/>
  <c r="G88" i="5"/>
  <c r="G87" i="5"/>
  <c r="G86" i="5"/>
  <c r="G85" i="5"/>
  <c r="F115" i="5"/>
  <c r="F112" i="5"/>
  <c r="F107" i="5"/>
  <c r="F100" i="5"/>
  <c r="F91" i="5"/>
  <c r="F84" i="5"/>
  <c r="E115" i="5"/>
  <c r="E112" i="5"/>
  <c r="E107" i="5"/>
  <c r="E100" i="5"/>
  <c r="E91" i="5"/>
  <c r="E84" i="5"/>
  <c r="G115" i="5" l="1"/>
  <c r="G91" i="5"/>
  <c r="F118" i="5"/>
  <c r="G84" i="5"/>
  <c r="G112" i="5"/>
  <c r="E118" i="5"/>
  <c r="G107" i="5"/>
  <c r="G100" i="5"/>
  <c r="G118" i="5" l="1"/>
</calcChain>
</file>

<file path=xl/sharedStrings.xml><?xml version="1.0" encoding="utf-8"?>
<sst xmlns="http://schemas.openxmlformats.org/spreadsheetml/2006/main" count="691" uniqueCount="602">
  <si>
    <t>LA SUMATORIA DE DEPARTAMENTOS Y DISTRITOS DEBEN COINCIDIR, CON LA SUMATORIA DE DESTINATARIOS.</t>
  </si>
  <si>
    <t>TOTALES</t>
  </si>
  <si>
    <t>Fuerte Olimpo</t>
  </si>
  <si>
    <t>Puerto Casado</t>
  </si>
  <si>
    <t>Capitán Carmelo Peralta</t>
  </si>
  <si>
    <t>Bahía Negra</t>
  </si>
  <si>
    <t>ALTO PARAGUAY</t>
  </si>
  <si>
    <t>Mariscal Estigarribia</t>
  </si>
  <si>
    <t>Loma Plata</t>
  </si>
  <si>
    <t>Filadelfia</t>
  </si>
  <si>
    <t xml:space="preserve">BOQUERON </t>
  </si>
  <si>
    <t>Villa Hayes</t>
  </si>
  <si>
    <t>Tte. Esteban Martínez</t>
  </si>
  <si>
    <t>Tte. Irala Fernández</t>
  </si>
  <si>
    <t>Puerto Pinasco</t>
  </si>
  <si>
    <t>Nanawa</t>
  </si>
  <si>
    <t>General José María Bruguez</t>
  </si>
  <si>
    <t>Dr. José Falcón</t>
  </si>
  <si>
    <t>Benjamín Aceval</t>
  </si>
  <si>
    <t>PRESIDENTE HAYES</t>
  </si>
  <si>
    <t>Yby Pytá</t>
  </si>
  <si>
    <t>Ypejhú</t>
  </si>
  <si>
    <t>Ybyrarovaná</t>
  </si>
  <si>
    <t>Yasy Cañy</t>
  </si>
  <si>
    <t>Villa Ygatimí</t>
  </si>
  <si>
    <t>Salto del Guairá</t>
  </si>
  <si>
    <t>Puerto Adela</t>
  </si>
  <si>
    <t>Nueva Esperanza</t>
  </si>
  <si>
    <t>Maracaná</t>
  </si>
  <si>
    <t>La Paloma</t>
  </si>
  <si>
    <t>Katueté</t>
  </si>
  <si>
    <t>Itanará</t>
  </si>
  <si>
    <t>Gral. Francisco Caballero Álvarez</t>
  </si>
  <si>
    <t>Curuguaty</t>
  </si>
  <si>
    <t>Corpus Christi</t>
  </si>
  <si>
    <t>CANINDEYU</t>
  </si>
  <si>
    <t>Karapaí</t>
  </si>
  <si>
    <t>Zanja Pytá</t>
  </si>
  <si>
    <t>Pedro Juan Caballero</t>
  </si>
  <si>
    <t>Capitán Bado</t>
  </si>
  <si>
    <t>Bella Vista</t>
  </si>
  <si>
    <t>AMAMBAY</t>
  </si>
  <si>
    <t>Villa Oliva</t>
  </si>
  <si>
    <t>Villalbín</t>
  </si>
  <si>
    <t>Villa Franca</t>
  </si>
  <si>
    <t>Tacuaras</t>
  </si>
  <si>
    <t>San Juan Bautista del Ñeembucú</t>
  </si>
  <si>
    <t>Pilar</t>
  </si>
  <si>
    <t>Paso de Patria</t>
  </si>
  <si>
    <t>Mayor José J. Martínez</t>
  </si>
  <si>
    <t>Laureles</t>
  </si>
  <si>
    <t>Isla Umbú</t>
  </si>
  <si>
    <t>Humaitá</t>
  </si>
  <si>
    <t>Guazú Cuá</t>
  </si>
  <si>
    <t>General José Eduvigis Díaz</t>
  </si>
  <si>
    <t>Desmochados</t>
  </si>
  <si>
    <t>Cerrito</t>
  </si>
  <si>
    <t>Alberdi</t>
  </si>
  <si>
    <t>ÑEEMBUCU</t>
  </si>
  <si>
    <t>Ypané</t>
  </si>
  <si>
    <t>Ypacaraí</t>
  </si>
  <si>
    <t>Villeta</t>
  </si>
  <si>
    <t>Villa Elisa</t>
  </si>
  <si>
    <t>San Lorenzo</t>
  </si>
  <si>
    <t>San Antonio</t>
  </si>
  <si>
    <t>Nueva Italia</t>
  </si>
  <si>
    <t>Ñemby</t>
  </si>
  <si>
    <t>Mariano Roque Alonso</t>
  </si>
  <si>
    <t>Luque</t>
  </si>
  <si>
    <t>Limpio</t>
  </si>
  <si>
    <t>Lambaré</t>
  </si>
  <si>
    <t>Julián Augusto Saldívar</t>
  </si>
  <si>
    <t>Itauguá</t>
  </si>
  <si>
    <t>Itá</t>
  </si>
  <si>
    <t>Guarambaré</t>
  </si>
  <si>
    <t>Fernando de la Mora</t>
  </si>
  <si>
    <t>Capiatá</t>
  </si>
  <si>
    <t>Areguá</t>
  </si>
  <si>
    <t>CENTRAL</t>
  </si>
  <si>
    <t>Yguazú</t>
  </si>
  <si>
    <t>Tavapy</t>
  </si>
  <si>
    <t>Santa Rosa del Monday</t>
  </si>
  <si>
    <t>Santa Rita</t>
  </si>
  <si>
    <t>Santa Fe del Paraná</t>
  </si>
  <si>
    <t>San Cristóbal</t>
  </si>
  <si>
    <t>San Alberto</t>
  </si>
  <si>
    <t>Presidente Franco</t>
  </si>
  <si>
    <t>Ñacunday</t>
  </si>
  <si>
    <t>Naranjal</t>
  </si>
  <si>
    <t>Minga Porá</t>
  </si>
  <si>
    <t>Minga Guazú</t>
  </si>
  <si>
    <t>Mbaracayú</t>
  </si>
  <si>
    <t>Los Cedrales</t>
  </si>
  <si>
    <t>Juan Emilio O'Leary</t>
  </si>
  <si>
    <t>Itakyry</t>
  </si>
  <si>
    <t>Iruña</t>
  </si>
  <si>
    <t>Hernandarias</t>
  </si>
  <si>
    <t>Domingo Martínez de Irala</t>
  </si>
  <si>
    <t>Doctor Raúl Peña</t>
  </si>
  <si>
    <t>Doctor Juan León Mallorquín</t>
  </si>
  <si>
    <t>Ciudad del Este</t>
  </si>
  <si>
    <t>ALTO PARANA</t>
  </si>
  <si>
    <t>Ybytymí</t>
  </si>
  <si>
    <t>Ybycuí</t>
  </si>
  <si>
    <t>Yaguarón</t>
  </si>
  <si>
    <t>Tebicuarymí</t>
  </si>
  <si>
    <t>Sapucai</t>
  </si>
  <si>
    <t>San Roque González de Santa Cruz</t>
  </si>
  <si>
    <t>Quyquyhó</t>
  </si>
  <si>
    <t>Quiindy</t>
  </si>
  <si>
    <t>Pirayú</t>
  </si>
  <si>
    <t>Paraguarí</t>
  </si>
  <si>
    <t>Mbuyapey</t>
  </si>
  <si>
    <t>María Antonia</t>
  </si>
  <si>
    <t>La Colmena</t>
  </si>
  <si>
    <t>Gral. Bernardino Caballero</t>
  </si>
  <si>
    <t>Escobar</t>
  </si>
  <si>
    <t>Carapeguá</t>
  </si>
  <si>
    <t>Caapucú</t>
  </si>
  <si>
    <t>Acahay</t>
  </si>
  <si>
    <t>PARAGUARI</t>
  </si>
  <si>
    <t>Yabebyry</t>
  </si>
  <si>
    <t>Villa Florida</t>
  </si>
  <si>
    <t>Santiago</t>
  </si>
  <si>
    <t>Santa Rosa</t>
  </si>
  <si>
    <t>Santa María</t>
  </si>
  <si>
    <t>San Patricio</t>
  </si>
  <si>
    <t>San Miguel</t>
  </si>
  <si>
    <t>San Juan Bautista.</t>
  </si>
  <si>
    <t>San Ignacio</t>
  </si>
  <si>
    <t>Ayolas</t>
  </si>
  <si>
    <t>MISIONES</t>
  </si>
  <si>
    <t>Yatytay</t>
  </si>
  <si>
    <t>Trinidad</t>
  </si>
  <si>
    <t>Tomás Romero Pereira</t>
  </si>
  <si>
    <t>San Rafael del Paraná</t>
  </si>
  <si>
    <t>San Pedro del Paraná</t>
  </si>
  <si>
    <t>San Juan del Paraná</t>
  </si>
  <si>
    <t>San Cosme y Damián</t>
  </si>
  <si>
    <t>Pirapó</t>
  </si>
  <si>
    <t>Obligado</t>
  </si>
  <si>
    <t>Nueva Alborada</t>
  </si>
  <si>
    <t>Natalio</t>
  </si>
  <si>
    <t>Mayor Otaño</t>
  </si>
  <si>
    <t>José Leandro Oviedo</t>
  </si>
  <si>
    <t>La Paz</t>
  </si>
  <si>
    <t>Jesús</t>
  </si>
  <si>
    <t>Itapúa Poty</t>
  </si>
  <si>
    <t>Hohenau</t>
  </si>
  <si>
    <t>General Delgado</t>
  </si>
  <si>
    <t>General Artigas</t>
  </si>
  <si>
    <t>Fram</t>
  </si>
  <si>
    <t>Encarnación</t>
  </si>
  <si>
    <t>Edelira</t>
  </si>
  <si>
    <t>Coronel Bogado</t>
  </si>
  <si>
    <t>Carmen del Paraná</t>
  </si>
  <si>
    <t>Carlos Antonio López</t>
  </si>
  <si>
    <t>Capitán Miranda</t>
  </si>
  <si>
    <t>Capitán Meza</t>
  </si>
  <si>
    <t>Cambyretá</t>
  </si>
  <si>
    <t>Alto Verá</t>
  </si>
  <si>
    <t>ITAPUA</t>
  </si>
  <si>
    <t>Yuty</t>
  </si>
  <si>
    <t>Tavaí</t>
  </si>
  <si>
    <t>San Juan Nepomuceno</t>
  </si>
  <si>
    <t>Maciel</t>
  </si>
  <si>
    <t>General Higinio Morínigo</t>
  </si>
  <si>
    <t>Fulgencio Yegros</t>
  </si>
  <si>
    <t>Doctor Moisés S. Bertoni</t>
  </si>
  <si>
    <t>Caazapá</t>
  </si>
  <si>
    <t>Buena Vista</t>
  </si>
  <si>
    <t>Abaí</t>
  </si>
  <si>
    <t>Tres de Mayo</t>
  </si>
  <si>
    <t>CAAZAPA</t>
  </si>
  <si>
    <t>Yhú</t>
  </si>
  <si>
    <t>Vaquería</t>
  </si>
  <si>
    <t>Tres de Febrero</t>
  </si>
  <si>
    <t>Tembiaporá</t>
  </si>
  <si>
    <t>Simón Bolívar</t>
  </si>
  <si>
    <t>Santa Rosa del Mbutuy</t>
  </si>
  <si>
    <t>San José de los Arroyos</t>
  </si>
  <si>
    <t>San Joaquín</t>
  </si>
  <si>
    <t>R. I. Tres Corrales</t>
  </si>
  <si>
    <t>Repatriación</t>
  </si>
  <si>
    <t>Raúl Arsenio Oviedo</t>
  </si>
  <si>
    <t>Nueva Toledo</t>
  </si>
  <si>
    <t>Nueva Londres</t>
  </si>
  <si>
    <t>Mcal. Francisco S. López</t>
  </si>
  <si>
    <t>La Pastora</t>
  </si>
  <si>
    <t>José Domingo Ocampos</t>
  </si>
  <si>
    <t>Doctor Juan Manuel Frutos</t>
  </si>
  <si>
    <t>Doctor J. Eulogio Estigarribia</t>
  </si>
  <si>
    <t>Doctor Cecilio Báez</t>
  </si>
  <si>
    <t>Coronel Oviedo</t>
  </si>
  <si>
    <t>Carayaó</t>
  </si>
  <si>
    <t>Caaguazú</t>
  </si>
  <si>
    <t>CAAGUAZU</t>
  </si>
  <si>
    <t>Yataity</t>
  </si>
  <si>
    <t>Villarrica</t>
  </si>
  <si>
    <t>Troche</t>
  </si>
  <si>
    <t>Tebicuary</t>
  </si>
  <si>
    <t>San Salvador</t>
  </si>
  <si>
    <t>Paso Yobái</t>
  </si>
  <si>
    <t>Ñumí</t>
  </si>
  <si>
    <t>Natalicio Talavera</t>
  </si>
  <si>
    <t>Mbocayaty</t>
  </si>
  <si>
    <t>Iturbe</t>
  </si>
  <si>
    <t>Itapé</t>
  </si>
  <si>
    <t>Colonia Independencia</t>
  </si>
  <si>
    <t>Garay</t>
  </si>
  <si>
    <t>Félix Pérez Cardozo</t>
  </si>
  <si>
    <t>Fassardi</t>
  </si>
  <si>
    <t>Dr. Bottrell</t>
  </si>
  <si>
    <t>Coronel Martínez</t>
  </si>
  <si>
    <t>Borja</t>
  </si>
  <si>
    <t>GUAIRA</t>
  </si>
  <si>
    <t>Valenzuela</t>
  </si>
  <si>
    <t>Tobatí</t>
  </si>
  <si>
    <t>Santa Elena</t>
  </si>
  <si>
    <t>San José Obrero</t>
  </si>
  <si>
    <t>San Bernardino</t>
  </si>
  <si>
    <t>Primero de Marzo</t>
  </si>
  <si>
    <t>Piribebuy</t>
  </si>
  <si>
    <t>Nueva Colombia</t>
  </si>
  <si>
    <t>Mbocayaty del Yhaguy</t>
  </si>
  <si>
    <t>Loma Grande</t>
  </si>
  <si>
    <t>Juan de Mena</t>
  </si>
  <si>
    <t>Itacurubí de la Cordillera</t>
  </si>
  <si>
    <t>Isla Pucú</t>
  </si>
  <si>
    <t>Eusebio Ayala</t>
  </si>
  <si>
    <t>Emboscada</t>
  </si>
  <si>
    <t>Caraguatay</t>
  </si>
  <si>
    <t>Caacupé</t>
  </si>
  <si>
    <t>Atyrá</t>
  </si>
  <si>
    <t>Arroyos y Esteros</t>
  </si>
  <si>
    <t>Altos</t>
  </si>
  <si>
    <t>CORDILLERA</t>
  </si>
  <si>
    <t>Yrybucuá</t>
  </si>
  <si>
    <t>Yataity del Norte</t>
  </si>
  <si>
    <t>Villa del Rosario</t>
  </si>
  <si>
    <t>Veinticinco de Diciembre</t>
  </si>
  <si>
    <t>Unión</t>
  </si>
  <si>
    <t>Tacuatí</t>
  </si>
  <si>
    <t>Santa Rosa del Aguaray</t>
  </si>
  <si>
    <t>San Vicente Pancholo</t>
  </si>
  <si>
    <t>San Pedro del Ycuamandiyú</t>
  </si>
  <si>
    <t>San Pablo</t>
  </si>
  <si>
    <t>San Estanislao</t>
  </si>
  <si>
    <t>Nueva Germania</t>
  </si>
  <si>
    <t>Lima</t>
  </si>
  <si>
    <t>Liberación</t>
  </si>
  <si>
    <t>Itacurubí del Rosario</t>
  </si>
  <si>
    <t>Guayaibí</t>
  </si>
  <si>
    <t>General Isidoro Resquín</t>
  </si>
  <si>
    <t>General Elizardo Aquino</t>
  </si>
  <si>
    <t>Choré</t>
  </si>
  <si>
    <t>Capiibary</t>
  </si>
  <si>
    <t>Antequera</t>
  </si>
  <si>
    <t>SAN PEDRO</t>
  </si>
  <si>
    <t>Paso Barreto</t>
  </si>
  <si>
    <t>San Alfredo</t>
  </si>
  <si>
    <t>Sargento José Félix López</t>
  </si>
  <si>
    <t>Yby Yaú</t>
  </si>
  <si>
    <t>San Lázaro</t>
  </si>
  <si>
    <t>San Carlos del Apa</t>
  </si>
  <si>
    <t>Loreto</t>
  </si>
  <si>
    <t>Horqueta</t>
  </si>
  <si>
    <t>Concepción</t>
  </si>
  <si>
    <t>Belén</t>
  </si>
  <si>
    <t>Azotey</t>
  </si>
  <si>
    <t>Arroyito</t>
  </si>
  <si>
    <t>CONCEPCION</t>
  </si>
  <si>
    <t>Asunción</t>
  </si>
  <si>
    <t>CAPITAL</t>
  </si>
  <si>
    <t>No Especificado</t>
  </si>
  <si>
    <t>Comunidades Indígenas</t>
  </si>
  <si>
    <t>Organismos Internacionales</t>
  </si>
  <si>
    <t>Consejos Regionales y Locales</t>
  </si>
  <si>
    <t>Establecimiento de Salud</t>
  </si>
  <si>
    <t>Inst. Educativas Basica y Media</t>
  </si>
  <si>
    <t xml:space="preserve">Administradoras de Fondos Mutuos </t>
  </si>
  <si>
    <t>Sociedades Calificadoras de Riesgo</t>
  </si>
  <si>
    <t>Instituc. de Gobierno Nacional</t>
  </si>
  <si>
    <t>Sociedades Emisoras de Capital Abierto</t>
  </si>
  <si>
    <t>Patrimonio Autónomo (Fideicomisos)</t>
  </si>
  <si>
    <t>Inst. De Gobierno Municipal</t>
  </si>
  <si>
    <t>Inst. De Gobierno Departamental</t>
  </si>
  <si>
    <t>Entidades sin fines de Lucro</t>
  </si>
  <si>
    <t>Empresas Mixtas o Públicas</t>
  </si>
  <si>
    <t xml:space="preserve">Sociedades Auditoras Externas </t>
  </si>
  <si>
    <t>Agentes de Actividad aduanera</t>
  </si>
  <si>
    <t>LTDA</t>
  </si>
  <si>
    <t>SA</t>
  </si>
  <si>
    <t>SRL</t>
  </si>
  <si>
    <t>Hombres</t>
  </si>
  <si>
    <t xml:space="preserve">Mujeres </t>
  </si>
  <si>
    <t>DESTINATARIOS</t>
  </si>
  <si>
    <t xml:space="preserve">CANTIDAD POR DISTRITO </t>
  </si>
  <si>
    <t>DISTRITO</t>
  </si>
  <si>
    <t>CANTIDAD POR DEPARTAMENTO.</t>
  </si>
  <si>
    <t>INSTRUMENTOS DE GESTIÓN</t>
  </si>
  <si>
    <t>MATRIZ DE INFORMACIÓN MINIMA PARA INFORME FINAL DE RENDICIÓN DE CUENTAS AL CIUDADANO - EJERCICIO 2026</t>
  </si>
  <si>
    <t>1- PRESENTACIÓN</t>
  </si>
  <si>
    <t>Institución:</t>
  </si>
  <si>
    <t>Ministerio del Ambiente y Desarrollo Sostenible</t>
  </si>
  <si>
    <t xml:space="preserve">Periodo del informe:   </t>
  </si>
  <si>
    <t>Misión institucional</t>
  </si>
  <si>
    <t>2-PRESENTACIÓN DE LOS MIEMBROS DEL COMITÉ DE RENDICIÓN DE CUENTAS AL CIUDADANO (CRCC)</t>
  </si>
  <si>
    <t>Nro.</t>
  </si>
  <si>
    <t>Dependencia</t>
  </si>
  <si>
    <t>Responsable</t>
  </si>
  <si>
    <t>Cargo que Ocupa</t>
  </si>
  <si>
    <t>Direccion de Transparencia y Anticorrupción</t>
  </si>
  <si>
    <t>Julio Ferreira</t>
  </si>
  <si>
    <t>Director</t>
  </si>
  <si>
    <t xml:space="preserve">Dirección General de Protección y Conservacion de la Biodiversidad </t>
  </si>
  <si>
    <t>Dirección de Planificación Estrategica</t>
  </si>
  <si>
    <t>Jesús Riquelme</t>
  </si>
  <si>
    <t>Jefatura</t>
  </si>
  <si>
    <t>Dirección de Gabinete</t>
  </si>
  <si>
    <t>Sergio Garay</t>
  </si>
  <si>
    <t>Coordinador</t>
  </si>
  <si>
    <t>Dirección de Comunicaciones</t>
  </si>
  <si>
    <t>Cecilia Fariña</t>
  </si>
  <si>
    <t>Dirección General de Gestión Ambiental</t>
  </si>
  <si>
    <t>Claudio Velázquez</t>
  </si>
  <si>
    <t xml:space="preserve">Director </t>
  </si>
  <si>
    <t>Dirección de Administración y Finanzas</t>
  </si>
  <si>
    <t>Julio Verthe</t>
  </si>
  <si>
    <t xml:space="preserve">Dirección de Auditoria Interna </t>
  </si>
  <si>
    <t>Sandra Leiva</t>
  </si>
  <si>
    <t>Directora</t>
  </si>
  <si>
    <t>Dirección General del Aire</t>
  </si>
  <si>
    <t>Mirtha Almada</t>
  </si>
  <si>
    <t>Dirección General de Protección y Conservacion de los Recursos Hidricos</t>
  </si>
  <si>
    <t>Beatriz Silvero</t>
  </si>
  <si>
    <t>Direccion de Sistema Informático</t>
  </si>
  <si>
    <t>Amadeo Bazán</t>
  </si>
  <si>
    <t>Tecnico</t>
  </si>
  <si>
    <t>Coordinacion del MECIP</t>
  </si>
  <si>
    <t xml:space="preserve">Coordinador </t>
  </si>
  <si>
    <t>Cantidad de Miembros del CRCC:</t>
  </si>
  <si>
    <t>Total Hombres :</t>
  </si>
  <si>
    <t>Total Mujeres:</t>
  </si>
  <si>
    <t>Total nivel directivo o rango superior:</t>
  </si>
  <si>
    <t>2- PLAN DE RENDICIÓN DE CUENTAS AL CIUDADANO</t>
  </si>
  <si>
    <r>
      <t>2.1</t>
    </r>
    <r>
      <rPr>
        <b/>
        <sz val="13"/>
        <color theme="1"/>
        <rFont val="Garamond"/>
        <family val="1"/>
      </rPr>
      <t xml:space="preserve"> Resolución de Aprobación y Anexo de Plan de Rendición de Cuentas</t>
    </r>
  </si>
  <si>
    <t>2.2 Plan de Rendición de Cuentas. (Copiar abajo link de acceso directo)</t>
  </si>
  <si>
    <t>Priorización</t>
  </si>
  <si>
    <t xml:space="preserve">Tema </t>
  </si>
  <si>
    <t>Vinculación POI, PEI, PND, ODS.</t>
  </si>
  <si>
    <t>Justificaciones</t>
  </si>
  <si>
    <t xml:space="preserve">Evidencia </t>
  </si>
  <si>
    <t>1°</t>
  </si>
  <si>
    <t>Declaraciones de Impacto Ambiental:  Las actividades humanas ocasionan impacto al ambiente, por esa razón el Ministerio del Ambiente y Desarrollo Sostenible, a través de la DGCCARN, emite Declaraciones de Impacto Ambiental. Estas DIA son el resultado de informes técnicos que tienen como propósito medir el impacto, sea positivo o negativo, de la actividad al ambiente para posteriormente aprobar o rechazar el proyecto desde la perspectiva ambiental.</t>
  </si>
  <si>
    <r>
      <rPr>
        <b/>
        <sz val="12"/>
        <color theme="1"/>
        <rFont val="Garamond"/>
        <family val="1"/>
      </rPr>
      <t>PND 2030:</t>
    </r>
    <r>
      <rPr>
        <sz val="12"/>
        <color theme="1"/>
        <rFont val="Garamond"/>
        <family val="1"/>
      </rPr>
      <t xml:space="preserve"> Estrategia "Sostenibilidad del Hábitat Global".</t>
    </r>
    <r>
      <rPr>
        <b/>
        <sz val="12"/>
        <color theme="1"/>
        <rFont val="Garamond"/>
        <family val="1"/>
      </rPr>
      <t xml:space="preserve"> ODS:</t>
    </r>
    <r>
      <rPr>
        <sz val="12"/>
        <color theme="1"/>
        <rFont val="Garamond"/>
        <family val="1"/>
      </rPr>
      <t xml:space="preserve"> ODS 15 - Meta 15.2. De aquí a 2020, promover la puesta en práctica de la gestión sostenible de todos los tipos de bosques, detener la deforestación, recuperar los bosques degradados y aumentar considerablemente la forestación y la
reforestación a nivel mundial. 
</t>
    </r>
  </si>
  <si>
    <t>Para lograr el desarrollo sustentable, existen mecanismos preventivos en la gestión ambiental. De acuerdo a la Ley N° 294/93 "De Evaluación de Impacto Ambiental", la Declaración de Impacto Ambiental es el estudio científico que permite identificar, prever y estimar impactos ambientales en obras y actividades proyectadas.</t>
  </si>
  <si>
    <t>Informe Semestral presentado a la DPE</t>
  </si>
  <si>
    <t>2°</t>
  </si>
  <si>
    <r>
      <rPr>
        <b/>
        <sz val="11"/>
        <color theme="1"/>
        <rFont val="Garamond"/>
        <family val="1"/>
      </rPr>
      <t>Fiscalizaciones e intervenciones en el marco de la legislación ambiental vigente:</t>
    </r>
    <r>
      <rPr>
        <sz val="11"/>
        <color theme="1"/>
        <rFont val="Garamond"/>
        <family val="1"/>
      </rPr>
      <t xml:space="preserve"> Control del cumplimiento de las leyes ambientales; intervención a responsables de incumplir la legislación ambiental para el sumario administrativo correspondiente, y, en su caso, denuncia penal.</t>
    </r>
  </si>
  <si>
    <t xml:space="preserve">Las Fiscalizaciones realizadas en el marco de las denuncias y de lo establecido en las leyes ambientales contribuyen a identificar a los infractores. De la identificación, resulta un sumario administrativo que impone no solo sanciones pecuniarias, sino acciones de recomposición y restauración del ecosistema dañado y degradado. Es así que, la tarea encomendada a la DFAI es crucial para el cumplimiento de la Misión y Visión de la Institución. </t>
  </si>
  <si>
    <t>3°</t>
  </si>
  <si>
    <r>
      <rPr>
        <b/>
        <sz val="11"/>
        <color theme="1"/>
        <rFont val="Garamond"/>
        <family val="1"/>
      </rPr>
      <t>Regimen de Servicios Ambientales:</t>
    </r>
    <r>
      <rPr>
        <sz val="11"/>
        <color theme="1"/>
        <rFont val="Garamond"/>
        <family val="1"/>
      </rPr>
      <t xml:space="preserve">  Consiste en la evaluación de proyectos de certificación de servicios ambientales, la inscripción de registros de transacciones de CSA y las evaluaciones de gabinete y verificaciones in situ  para mantener la calidad de los recursos naturales.</t>
    </r>
  </si>
  <si>
    <r>
      <rPr>
        <b/>
        <sz val="11"/>
        <color theme="1"/>
        <rFont val="Garamond"/>
        <family val="1"/>
      </rPr>
      <t>ODS:</t>
    </r>
    <r>
      <rPr>
        <sz val="11"/>
        <color theme="1"/>
        <rFont val="Garamond"/>
        <family val="1"/>
      </rPr>
      <t xml:space="preserve"> Objetivo 15.  - Meta 15.1.1 Superficie forestal en proporción a la superficie total. Objetivo 15 - Meta 15.9 De aquí a 2020, integrar los valores de los ecosistemas y la biodiversidad en la planificación, los procesos de desarrollo, las estrategias de reducción de la pobreza y la contabilidad nacionales y locales </t>
    </r>
    <r>
      <rPr>
        <b/>
        <sz val="11"/>
        <color theme="1"/>
        <rFont val="Garamond"/>
        <family val="1"/>
      </rPr>
      <t xml:space="preserve"> PND 2030: </t>
    </r>
    <r>
      <rPr>
        <sz val="11"/>
        <color theme="1"/>
        <rFont val="Garamond"/>
        <family val="1"/>
      </rPr>
      <t>Estrategia "Sostenibilidad del Hábitat Global"</t>
    </r>
  </si>
  <si>
    <t xml:space="preserve">El Ministerio del Ambiente y Desarrollo Sostenible, entre todas las funciones que realiza, ha generado un mecanismo de protección de los remanentes de bosques que finalmente son el pulmón del mundo. A través de la DSA se da cumplimiento a lo establecido en la Ley N° 3001 " ", que motiva a los propietarios de bosques a la protección de sus bosques generando un mecanismo de certificación, el cual tiene un valor monetario. </t>
  </si>
  <si>
    <t>3- GESTIÓN INSTITUCIONAL</t>
  </si>
  <si>
    <t>3.1 Nivel de Cumplimiento  de Minimo de Información Disponible - Transparencia Activa Ley 5189 /14</t>
  </si>
  <si>
    <t>Mes</t>
  </si>
  <si>
    <t>Nivel de Cumplimiento</t>
  </si>
  <si>
    <t>Enero</t>
  </si>
  <si>
    <t>Marzo</t>
  </si>
  <si>
    <t xml:space="preserve">(Puede complementar información aquí y apoyarse en gráficos ilustrativos) </t>
  </si>
  <si>
    <t>3.2 Nivel de Cumplimiento  de Minimo de Información Disponible - Transparencia Activa Ley 5282/14</t>
  </si>
  <si>
    <t>Nivel de Cumplimiento (%)</t>
  </si>
  <si>
    <t>Febrero</t>
  </si>
  <si>
    <t>3.3 Nivel de Cumplimiento de Respuestas a Consultas Ciudadanas - Transparencia Pasiva Ley N° 5282/14</t>
  </si>
  <si>
    <t>Cantidad de Consultas</t>
  </si>
  <si>
    <t>Respondidos</t>
  </si>
  <si>
    <t>No Respondidos o Reconsideradas</t>
  </si>
  <si>
    <t>Enlace Portal AIP</t>
  </si>
  <si>
    <t>https://informacionpublica.paraguay.gov.py/#!/estadistica/cantidad-solicitud</t>
  </si>
  <si>
    <t>Totales</t>
  </si>
  <si>
    <t>3.4- Servicios o Productos Misionales (Depende de la Naturaleza de la Misión Insitucional, puede abarcar un Programa o Proyecto)</t>
  </si>
  <si>
    <t>Descripción</t>
  </si>
  <si>
    <t>Objetivo</t>
  </si>
  <si>
    <t>Metas</t>
  </si>
  <si>
    <t>Población Beneficiaria</t>
  </si>
  <si>
    <t>Porcentaje de Ejecución</t>
  </si>
  <si>
    <t>Resultados Logrados</t>
  </si>
  <si>
    <t>Evidencia (Informe de Avance de Metas - SPR)</t>
  </si>
  <si>
    <t>3.5 Contrataciones realizadas</t>
  </si>
  <si>
    <t>ID</t>
  </si>
  <si>
    <t>Objeto</t>
  </si>
  <si>
    <t>Fecha de Contrato</t>
  </si>
  <si>
    <t>Valor del Contrato</t>
  </si>
  <si>
    <t>Proveedor Adjudicado</t>
  </si>
  <si>
    <t>Estado (Ejecución - Finiquitado)</t>
  </si>
  <si>
    <t>Enlace DNCP</t>
  </si>
  <si>
    <t>3.6 Ejecución Financiera</t>
  </si>
  <si>
    <t xml:space="preserve">Objeto de Gasto </t>
  </si>
  <si>
    <t>Presupuesto</t>
  </si>
  <si>
    <t>Ejecutado</t>
  </si>
  <si>
    <t>Evidencia (Enlace Ley 5189)</t>
  </si>
  <si>
    <t>Rubro</t>
  </si>
  <si>
    <t>Sub-rubros</t>
  </si>
  <si>
    <t>SERVICIOS PERSONALES</t>
  </si>
  <si>
    <t>REMUNERACIONES BÁSICAS</t>
  </si>
  <si>
    <t>REMUNERACIONES TEMPORALES</t>
  </si>
  <si>
    <t>ASIGNACIONES COMPLEMENTARIAS</t>
  </si>
  <si>
    <t>PERSONAL CONTRATADO</t>
  </si>
  <si>
    <t>FONDOS DE RESERVAS ESPECIALES</t>
  </si>
  <si>
    <t>OTROS GASTOS DEL PERSONAL</t>
  </si>
  <si>
    <t>SERVICIOS NO PERSONALES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</si>
  <si>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</si>
  <si>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</si>
  <si>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</si>
  <si>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</si>
  <si>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</si>
  <si>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SOCIAL</t>
  </si>
  <si>
    <t>OTROS SERVICIOS EN GENERAL</t>
  </si>
  <si>
    <t>SERVICIOS DE CAPACITACIÓN Y ADIESTRAMIENTO</t>
  </si>
  <si>
    <t>BIENES DE CONSUMO E INSUMOS</t>
  </si>
  <si>
    <t>PRODUCTOS ALIMENTICIOS</t>
  </si>
  <si>
    <t>PRODUCTOS DE PAPEL, CARTÓN E IMPRESOS</t>
  </si>
  <si>
    <t>BIENES DE CONSUMO DE OFICINAS E INSUMOS</t>
  </si>
  <si>
    <t>PRODUCTOS E INSTRUM. QUÍMICOS Y MEDICINALES</t>
  </si>
  <si>
    <t>COMBUSTIBLES Y LUBRICANTES</t>
  </si>
  <si>
    <t>OTROS BIENES DE CONSUMO</t>
  </si>
  <si>
    <t>INVERSION FÍSICA</t>
  </si>
  <si>
    <t>CONSTRUCCIONES</t>
  </si>
  <si>
    <t>ADQ DE MAQ, EQ Y H EN GRAL</t>
  </si>
  <si>
    <t>ADQUISICIONES DE EQUIPOS DE OFICINA Y COMPUTACION</t>
  </si>
  <si>
    <t>ADQUISICIÓN DE ACTIVOS INTANGIBLES</t>
  </si>
  <si>
    <t>TRANSFERENCIAS</t>
  </si>
  <si>
    <t>TRANSF CORRIENTE AL SEC PRIVADO</t>
  </si>
  <si>
    <t>TRANSFERENCIAS CORRIENTES AL SECTOR EXTERNO</t>
  </si>
  <si>
    <t xml:space="preserve">OTROS GASTOS   </t>
  </si>
  <si>
    <t>PAGO DE IMPUESTOS, TASAS, GASTOS JUDICIALES Y OTROS</t>
  </si>
  <si>
    <t>DEVOLUCIÓN DE IMPUESTOS Y OTROS INGRESOS NO TRIBUTARIOS</t>
  </si>
  <si>
    <t>TOTAL GENERAL</t>
  </si>
  <si>
    <t>4.1. Canales de Participación Ciudadana existentes a la fecha.</t>
  </si>
  <si>
    <t>4.2. Participación y difusión en idioma Guaraní</t>
  </si>
  <si>
    <t>Producto (actividades, materiales, insumos, etc)</t>
  </si>
  <si>
    <t>Fecha</t>
  </si>
  <si>
    <t>Enlace</t>
  </si>
  <si>
    <t xml:space="preserve">REVISTA SEMANAL AMBIENTE Y DESARROLLO SOSTENIBLE </t>
  </si>
  <si>
    <t xml:space="preserve">Actividades del Ministro del MADES y actividades de las Direcciones </t>
  </si>
  <si>
    <t>https://www.mades.gov.py/</t>
  </si>
  <si>
    <t>Se entregaron volantes, calcomanías y plantines</t>
  </si>
  <si>
    <t>MADES lanza Campaña “#AniRehaPy” de sensibilización y prevención de incendios</t>
  </si>
  <si>
    <t>Inicio en el 2020/A la fecha</t>
  </si>
  <si>
    <t xml:space="preserve">https://bit.ly/41IePL5 </t>
  </si>
  <si>
    <t>Videos Educativos</t>
  </si>
  <si>
    <t>Mba´e la Cambio Climatico?</t>
  </si>
  <si>
    <t>Inicio 2022/ a la Fecha</t>
  </si>
  <si>
    <t>https://www.youtube.com/watch?v=Oyw9rOQUYvE</t>
  </si>
  <si>
    <t xml:space="preserve">Mba’éichapa jaikovekuaáta cambio climático? </t>
  </si>
  <si>
    <t xml:space="preserve">https://www.youtube.com/watch?v=8EQx80N3wJU </t>
  </si>
  <si>
    <t xml:space="preserve">Mba’épa hína umi NDC </t>
  </si>
  <si>
    <t xml:space="preserve">https://www.youtube.com/watch?v=DRBHkePLegc </t>
  </si>
  <si>
    <t xml:space="preserve">Ñañe’ẽmína umi Plan Sectoriales </t>
  </si>
  <si>
    <t xml:space="preserve">https://www.youtube.com/watch?v=3rLTZ4ySDOo </t>
  </si>
  <si>
    <t>Difusion de campaña en idioma guarani/ Reel</t>
  </si>
  <si>
    <t>Produccion y difusion de video de a campaña "Mi verani, mi compromico" en idioma guarani</t>
  </si>
  <si>
    <t>1/23/2026</t>
  </si>
  <si>
    <t>Difusion audiovisual en idioma guarani/ Video Institucional</t>
  </si>
  <si>
    <t>Produccion y difusion de video institucional en idioma guarani sobre experiencias de produccion sostenible en Tavai</t>
  </si>
  <si>
    <t>4.3 Diagnostico "The Integrity app"</t>
  </si>
  <si>
    <t>Cantidad de funcionarios que completaron el diagnostico</t>
  </si>
  <si>
    <t>Cantidad de mujeres</t>
  </si>
  <si>
    <t xml:space="preserve">Cantidad de hombres </t>
  </si>
  <si>
    <t>Descripción de las actividades realizadas en base a los resultados</t>
  </si>
  <si>
    <t>Evidencia</t>
  </si>
  <si>
    <t>5- INDICADORES MISIONALES DE RENDICIÓN DE CUENTAS AL CIUDADANO</t>
  </si>
  <si>
    <t>5.1- Indicadores Misionales Identificados</t>
  </si>
  <si>
    <t>Cantidad de indicadores</t>
  </si>
  <si>
    <t>Descripción del Indicador misional</t>
  </si>
  <si>
    <t>5.2 Gestión de riesgos de corrupción</t>
  </si>
  <si>
    <t>Ambito de Aplicación</t>
  </si>
  <si>
    <t>Cantidad de Riesgos detectados</t>
  </si>
  <si>
    <t>Descripción del Riesgo de corrupción</t>
  </si>
  <si>
    <t>Medidas de mitigación</t>
  </si>
  <si>
    <t>Enlace Evidencias</t>
  </si>
  <si>
    <t>6- GESTIÓN DE DENUNCIAS</t>
  </si>
  <si>
    <t>6.1.Gestión de denuncias de corrupción</t>
  </si>
  <si>
    <t>Ticket Numero</t>
  </si>
  <si>
    <t>Fecha Ingreso</t>
  </si>
  <si>
    <t>Estado</t>
  </si>
  <si>
    <t>7- CONTROL INTERNO Y EXTERNO</t>
  </si>
  <si>
    <t>7.1 Informes de Auditorias Internas y Auditorías Externas en el Trimestre</t>
  </si>
  <si>
    <t>Auditorias Financieras</t>
  </si>
  <si>
    <t>Nro. Informe</t>
  </si>
  <si>
    <t>Evidencia (Enlace Ley 5282/14)</t>
  </si>
  <si>
    <t>Auditorias de Gestión</t>
  </si>
  <si>
    <t>Auditorías Externas</t>
  </si>
  <si>
    <t>Otros tipos de Auditoria</t>
  </si>
  <si>
    <t>Planes de Mejoramiento elaborados en el Trimestre</t>
  </si>
  <si>
    <t>Informe de referencia</t>
  </si>
  <si>
    <t>Evidencia (Adjuntar Documento)</t>
  </si>
  <si>
    <t>Sin movimiento</t>
  </si>
  <si>
    <t>7.2 Modelo Estándar de Control Interno para las Instituciones Públicas del Paraguay</t>
  </si>
  <si>
    <t>Periodo</t>
  </si>
  <si>
    <t>Calificación MECIP de la Contraloría General de la República (CGR)</t>
  </si>
  <si>
    <t>AÚN NO SE CUENTA CON LA PUNTUACIÓN DEL PERIODO</t>
  </si>
  <si>
    <t xml:space="preserve">8- DESCRIPCIÓN CUALITATIVA DE LOGROS ALCANZADOS </t>
  </si>
  <si>
    <t>Enlace Portal de Denuncias de la CGR</t>
  </si>
  <si>
    <t>Portal Unificado de Información Pública</t>
  </si>
  <si>
    <t>Unidad de Transparencia y Anticorrupciòn</t>
  </si>
  <si>
    <t xml:space="preserve">https://informacionpublica.paraguay.gov.py/portal/#!/buscar_informacion#busqueda </t>
  </si>
  <si>
    <t>Denuncias por supuestos hechos de corrupción</t>
  </si>
  <si>
    <t>Portal Nacional de Denuncias Ciudadanas - CGR</t>
  </si>
  <si>
    <t xml:space="preserve">https://denuncias.contraloria.gov.py/ </t>
  </si>
  <si>
    <t>Redes Sociales</t>
  </si>
  <si>
    <t>Facebook - Instagram</t>
  </si>
  <si>
    <t>Dirección de Comunicación</t>
  </si>
  <si>
    <t>Correo electrónico de la Mesa de Entrada Única Institucional</t>
  </si>
  <si>
    <t>https://www.instagram.com/mambiente_py?igsh=MTV0MThqbzdkMmE1NQ==  https://www.facebook.com/share/18Sqqrxa7Q/ prensamades@gmai.com</t>
  </si>
  <si>
    <t>Secretaría General</t>
  </si>
  <si>
    <t>secretaria.general@mades.gov.py</t>
  </si>
  <si>
    <t>DIRCOM</t>
  </si>
  <si>
    <t>https://www.instagram.com/reels/DT3ZI5CjiSL/</t>
  </si>
  <si>
    <t>https://www.instagram.com/p/DUk4C6_gLsx/</t>
  </si>
  <si>
    <r>
      <t xml:space="preserve"> </t>
    </r>
    <r>
      <rPr>
        <b/>
        <sz val="10"/>
        <color theme="1"/>
        <rFont val="Garamond"/>
        <family val="1"/>
      </rPr>
      <t xml:space="preserve">ODS: </t>
    </r>
    <r>
      <rPr>
        <sz val="10"/>
        <color theme="1"/>
        <rFont val="Garamond"/>
        <family val="1"/>
      </rPr>
      <t>ODS 6 / Meta 6.3  De aquí a 2030, mejorar la calidad del agua reduciendo la contaminación, eliminando el vertimiento y minimizando la emisión de productos químicos y materiales peligrosos, reduciendo a la mitad el porcentaje de aguas residuales sin tratar y aumentando considerablemente el reciclado y la reutilización sin riesgos a nivel mundial; 6.6  De aquí a 2020, proteger y restablecer los ecosistemas relacionados con el agua, incluidos los bosques, las montañas, los humedales, los ríos, los acuíferos y los lagos; ODS 11 / Meta 11.4 Redoblar los esfuerzos para proteger y salvaguardar el patrimonio cultural y natural del mundo; ODS 12 / Meta 12.2 De aquí a 2030, lograr la gestión sostenible y el uso eficiente de los recursos naturales; ODS 15 / Meta 15.2 Para 2020, promover la gestión sostenible de todos los tipos de bosques, poner fin a la deforestación, recuperar los bosques degradados e incrementar la forestación y la reforestación a nivel mundial; Meta 15.7 Adoptar medidas urgentes para poner fin a la caza furtiva y el tráfico de especies protegidas de flora y fauna y abordar la demanda y la oferta ilegales de productos silvestres.</t>
    </r>
  </si>
  <si>
    <t>Entidad pública encargada de establecer y evaluar la Política Ambiental Nacional, promoviendo la investigación, preservación, conservación, recuperación, protección, ordenamiento, manejo y aprovechamiento de los recursos naturales, a fin de alcanzar el desarrollo sostenible y garantizar el derecho de los ciudadanos a vivir en un ambiente sano</t>
  </si>
  <si>
    <t>Observación: Se aguarda linieamiento de la CGR.</t>
  </si>
  <si>
    <t xml:space="preserve">https://www.mades.gov.py/ley-de-transparencia-y-anticorrupcion/ </t>
  </si>
  <si>
    <t>Carlos Monges</t>
  </si>
  <si>
    <t>Director General</t>
  </si>
  <si>
    <t>Dirección General de Control de la Calidad Ambiental R.N</t>
  </si>
  <si>
    <t>https://www.mades.gov.py/wp-content/uploads/2025/03/Resolucion-45.pdf</t>
  </si>
  <si>
    <t>https://www.mades.gov.py/wp-content/uploads/2026/03/PLAN-ANUAL-DE-RENDICION-RES-147-26.pdf</t>
  </si>
  <si>
    <t>REPORTADO</t>
  </si>
  <si>
    <t>https://www.mades.gov.py/ley-de-transparencia-y-anticorrupcion/</t>
  </si>
  <si>
    <t xml:space="preserve">Enlace de publicación </t>
  </si>
  <si>
    <t>Enlace de publicación</t>
  </si>
  <si>
    <t>Dirección de Información Ambiental dependiente de la DGGA</t>
  </si>
  <si>
    <t>Portal de Consultas MADES</t>
  </si>
  <si>
    <t>Portal de Consultas Institucional</t>
  </si>
  <si>
    <t>https://apps.mades.gov.py/siam/portal/consultas</t>
  </si>
  <si>
    <t>///</t>
  </si>
  <si>
    <t>Monica Benitez</t>
  </si>
  <si>
    <t>Abril - Mayo - Junio 2026</t>
  </si>
  <si>
    <t>Abril</t>
  </si>
  <si>
    <t>Mayo</t>
  </si>
  <si>
    <t>Junio</t>
  </si>
  <si>
    <t>Informe DAI N° 6/2026</t>
  </si>
  <si>
    <t>Informe DAI N° 8/2026</t>
  </si>
  <si>
    <t>Informe DAI N° 10/2026</t>
  </si>
  <si>
    <t>Dictamen N° 6/2026</t>
  </si>
  <si>
    <t>Dictamen N° 7/2026</t>
  </si>
  <si>
    <t>Dictamen N° 8/2026</t>
  </si>
  <si>
    <t>Dictamen N° 9/2026</t>
  </si>
  <si>
    <t>Seguimiento a PMI Financiero</t>
  </si>
  <si>
    <t>Auditoría O.G. 230 - Viáticos</t>
  </si>
  <si>
    <t>Auditoría O.G. 136 - 137</t>
  </si>
  <si>
    <t>Ajustes Patrimoniales</t>
  </si>
  <si>
    <t>Utilización de Constancias en Legajos de Rendición de Cuentas</t>
  </si>
  <si>
    <t>Reposición de Caja Chica</t>
  </si>
  <si>
    <t>Informe DAI N°5/2026</t>
  </si>
  <si>
    <t>Informe DAI N° 7/2026</t>
  </si>
  <si>
    <t>Informe DAI N° 9/2026</t>
  </si>
  <si>
    <t>Auditoría de Gestión de la DGTH</t>
  </si>
  <si>
    <t>Auditoría de Gestión en PN San Rafael y Caazapá</t>
  </si>
  <si>
    <t>Auditoría de Gestión a la Dirección Operativa de Contrataciones</t>
  </si>
  <si>
    <t>No se registra</t>
  </si>
  <si>
    <t>Programa Central</t>
  </si>
  <si>
    <t>Conservación y preservación de los Recursos Naturales en el territorio nacional, garantizados</t>
  </si>
  <si>
    <t>21% en Gestión Administrativa</t>
  </si>
  <si>
    <t>0 Planes</t>
  </si>
  <si>
    <t>Ver con DPE</t>
  </si>
  <si>
    <t xml:space="preserve">69 indicadores de desempeño </t>
  </si>
  <si>
    <t xml:space="preserve">Son los indicadores que se han elaborado en el marco de la Construcción del Plan Estratégico Institucional </t>
  </si>
  <si>
    <t>https://drive.google.com/drive/folders/1pO7GjTLzN28q9__Mt5gs57tdN0eAEDaA?usp=sharing</t>
  </si>
  <si>
    <t>MINISTERIO DEL AMBIENTE Y DESARROLLO SOSTENIBLE - ABRIL MAYO JUNIO 2026</t>
  </si>
  <si>
    <t>161 a la Fecha</t>
  </si>
  <si>
    <t>.</t>
  </si>
  <si>
    <t>https://theintegrityapp.com/</t>
  </si>
  <si>
    <t>EJECUCIÓN PRESUPUESTARIA DE GASTOS ABRIL A JUNIO 2026</t>
  </si>
  <si>
    <t xml:space="preserve">  9.500 instrumentos de Gestión Ambiental</t>
  </si>
  <si>
    <t>REPORTE DE EJECUCIÓN PRESUPUESTARIA (ABRIL  A JUNIO 2026) DEL SIARE/SIAF</t>
  </si>
  <si>
    <t>REPORTE DE EJECUCIÓN PRESUPUESTARIA (ABRIL A JUNIO 2026) DEL SIARE/SIAF</t>
  </si>
  <si>
    <t>SERVICIO DE IMPRESIÓN Y FOTOCOPIADO – PLURIANUAL</t>
  </si>
  <si>
    <t>PRINTEC S.A.</t>
  </si>
  <si>
    <t>Adjudicado</t>
  </si>
  <si>
    <t xml:space="preserve">https://www.contrataciones.gov.py/licitaciones/adjudicacion/contrato/1f1448d1-c452-632a-96b0-311536e57f6b.html </t>
  </si>
  <si>
    <t>Sin ID</t>
  </si>
  <si>
    <t>LOCACION DE INMUEBLE DETERMINADO Nº 01-2026 PARA EL CENTRO REGIONAL AMBIENTAL (CRAM) DEL DEPARTAMENTO DE CAAGUAZU</t>
  </si>
  <si>
    <t>JORGE DANIEL ORTIZ OCAMPOS</t>
  </si>
  <si>
    <t>Por ser una Contratacion Excluida de la Ley 7021/22, no posee enlace DNCP</t>
  </si>
  <si>
    <t>Difusión audiovisual en idioma guaraní / Video Institucional</t>
  </si>
  <si>
    <t xml:space="preserve">Producción y difusión de video institucional en idioma guaraní sobre la comunidad de Yroysa, distrito de Independencia, departamento de Guairá, familias rurales </t>
  </si>
  <si>
    <t>https://www.instagram.com/p/DYu4OZZAjEU/</t>
  </si>
  <si>
    <t>Durante el segundo trimestre del ejercicio fiscal 2026, la comunicación institucional experimentó importantes avances que permitieron fortalecer la presencia del Ministerio ante la ciudadanía y dar mayor visibilidad a las acciones desarrolladas en materia ambiental.
Uno de los principales logros fue consolidar una comunicación más cercana y oportuna a través de una activa participación en medios de comunicación televisivos, radiales, impresos y digitales. Esto permitió difundir de manera efectiva las políticas, programas y acciones institucionales, posicionando los temas ambientales en la agenda pública y acercando información confiable a la población.
Paralelamente, se fortaleció la presencia institucional en las redes sociales mediante la generación constante de contenidos audiovisuales y gráficos, logrando ampliar el alcance de los mensajes, promover la educación ambiental e incentivar una mayor participación de la ciudadanía en las iniciativas impulsadas por la institución.
También se avanzó en el fortalecimiento de la gestión interna de la comunicación con la elaboración y actualización de herramientas estratégicas como la Estrategia de Comunicación, el Plan Operativo de Comunicación, la Política de Comunicación Institucional, el Manual de Identidad Visual y el Manual de Procesos de Comunicación. Estos instrumentos permitieron mejorar la organización del trabajo, optimizar la coordinación entre las distintas áreas y asegurar una comunicación más coherente y alineada con los objetivos institucionales.
En conjunto, estas acciones permitieron consolidar una comunicación más dinámica, organizada y efectiva, fortaleciendo el posicionamiento institucional, mejorando la difusión de las acciones ambientales y afianzando el vínculo con la ciudadanía a través de una comunicación transparente, accesible y de calidad.</t>
  </si>
  <si>
    <t>MAYO</t>
  </si>
  <si>
    <t>ABRIL</t>
  </si>
  <si>
    <t>JUNIO</t>
  </si>
  <si>
    <t>observación: Se aguarda lineamiento por el organo rector CGR -  nivel de cumplimiento</t>
  </si>
  <si>
    <t>Se observa 1 una reconsideración atendida en el Portal</t>
  </si>
  <si>
    <t>Se observa (2) dos reconsideración atendida y (1)  una Reconsideración dentro del plazo por dar atendida</t>
  </si>
  <si>
    <t>90,62 % de efectividad al diagnostico realizado.</t>
  </si>
  <si>
    <t>En el Segundo trimestre del año la UTA, no  han recibido denuncias sobre supuestos hechos de corrupcion contra funcionarios públicos</t>
  </si>
  <si>
    <t>(2) Dos solicitudes, pendiente en dar retorno dentro del plazo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</si>
</sst>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name val="Garamond"/>
      <family val="1"/>
    </font>
    <font>
      <b/>
      <u/>
      <sz val="14"/>
      <color theme="1"/>
      <name val="Garamond"/>
      <family val="1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u/>
      <sz val="13"/>
      <color theme="1"/>
      <name val="Garamond"/>
      <family val="1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0"/>
      <color theme="1"/>
      <name val="Garamond"/>
      <family val="1"/>
    </font>
    <font>
      <u/>
      <sz val="11"/>
      <color rgb="FF0000FF"/>
      <name val="Calibri"/>
      <family val="2"/>
      <scheme val="minor"/>
    </font>
    <font>
      <b/>
      <sz val="13"/>
      <color rgb="FF000000"/>
      <name val="Garamond"/>
      <family val="1"/>
    </font>
    <font>
      <sz val="12"/>
      <name val="Garamond"/>
      <family val="1"/>
    </font>
    <font>
      <b/>
      <sz val="10"/>
      <color theme="1"/>
      <name val="Garamond"/>
      <family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Garamond"/>
      <family val="1"/>
    </font>
    <font>
      <sz val="11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1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305">
    <xf numFmtId="0" fontId="0" fillId="0" borderId="0" xfId="0"/>
    <xf numFmtId="0" fontId="1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3" borderId="5" xfId="0" applyFill="1" applyBorder="1"/>
    <xf numFmtId="0" fontId="0" fillId="3" borderId="3" xfId="0" applyFill="1" applyBorder="1"/>
    <xf numFmtId="0" fontId="6" fillId="3" borderId="3" xfId="0" applyFont="1" applyFill="1" applyBorder="1"/>
    <xf numFmtId="0" fontId="0" fillId="3" borderId="3" xfId="0" applyFill="1" applyBorder="1" applyAlignment="1">
      <alignment shrinkToFit="1"/>
    </xf>
    <xf numFmtId="0" fontId="7" fillId="3" borderId="3" xfId="0" applyFont="1" applyFill="1" applyBorder="1"/>
    <xf numFmtId="0" fontId="0" fillId="3" borderId="3" xfId="0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vertical="center"/>
    </xf>
    <xf numFmtId="0" fontId="16" fillId="8" borderId="8" xfId="0" applyFont="1" applyFill="1" applyBorder="1" applyAlignment="1">
      <alignment vertical="center"/>
    </xf>
    <xf numFmtId="0" fontId="16" fillId="8" borderId="9" xfId="0" applyFont="1" applyFill="1" applyBorder="1" applyAlignment="1">
      <alignment vertical="center"/>
    </xf>
    <xf numFmtId="0" fontId="15" fillId="8" borderId="3" xfId="0" applyFont="1" applyFill="1" applyBorder="1" applyAlignment="1">
      <alignment vertical="center"/>
    </xf>
    <xf numFmtId="0" fontId="16" fillId="8" borderId="2" xfId="0" applyFont="1" applyFill="1" applyBorder="1" applyAlignment="1">
      <alignment vertical="center"/>
    </xf>
    <xf numFmtId="0" fontId="16" fillId="8" borderId="1" xfId="0" applyFont="1" applyFill="1" applyBorder="1" applyAlignment="1">
      <alignment vertical="center"/>
    </xf>
    <xf numFmtId="0" fontId="16" fillId="8" borderId="11" xfId="0" applyFont="1" applyFill="1" applyBorder="1" applyAlignment="1">
      <alignment vertical="center"/>
    </xf>
    <xf numFmtId="0" fontId="16" fillId="9" borderId="7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justify" vertical="top" wrapText="1"/>
    </xf>
    <xf numFmtId="0" fontId="16" fillId="8" borderId="3" xfId="0" applyFont="1" applyFill="1" applyBorder="1" applyAlignment="1">
      <alignment horizontal="center" vertical="top" wrapText="1"/>
    </xf>
    <xf numFmtId="0" fontId="16" fillId="9" borderId="0" xfId="0" applyFont="1" applyFill="1" applyAlignment="1">
      <alignment vertical="center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left" vertical="center" wrapText="1"/>
    </xf>
    <xf numFmtId="0" fontId="16" fillId="8" borderId="3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left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16" fillId="8" borderId="3" xfId="2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8" fillId="11" borderId="3" xfId="0" applyFont="1" applyFill="1" applyBorder="1" applyAlignment="1">
      <alignment vertical="center"/>
    </xf>
    <xf numFmtId="9" fontId="16" fillId="8" borderId="12" xfId="0" applyNumberFormat="1" applyFont="1" applyFill="1" applyBorder="1" applyAlignment="1">
      <alignment horizontal="center" vertical="center" wrapText="1"/>
    </xf>
    <xf numFmtId="0" fontId="12" fillId="8" borderId="3" xfId="1" applyFill="1" applyBorder="1" applyAlignment="1">
      <alignment vertical="center" wrapText="1"/>
    </xf>
    <xf numFmtId="9" fontId="18" fillId="8" borderId="12" xfId="0" applyNumberFormat="1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vertical="center"/>
    </xf>
    <xf numFmtId="0" fontId="24" fillId="8" borderId="3" xfId="0" applyFont="1" applyFill="1" applyBorder="1" applyAlignment="1">
      <alignment vertical="center" wrapText="1"/>
    </xf>
    <xf numFmtId="0" fontId="23" fillId="11" borderId="3" xfId="0" applyFont="1" applyFill="1" applyBorder="1" applyAlignment="1">
      <alignment vertical="center"/>
    </xf>
    <xf numFmtId="3" fontId="24" fillId="8" borderId="3" xfId="0" applyNumberFormat="1" applyFont="1" applyFill="1" applyBorder="1" applyAlignment="1">
      <alignment horizontal="center"/>
    </xf>
    <xf numFmtId="3" fontId="24" fillId="9" borderId="13" xfId="0" applyNumberFormat="1" applyFont="1" applyFill="1" applyBorder="1" applyAlignment="1">
      <alignment horizontal="center"/>
    </xf>
    <xf numFmtId="0" fontId="24" fillId="9" borderId="0" xfId="0" applyFont="1" applyFill="1" applyAlignment="1">
      <alignment vertical="justify"/>
    </xf>
    <xf numFmtId="14" fontId="24" fillId="9" borderId="0" xfId="0" applyNumberFormat="1" applyFont="1" applyFill="1" applyAlignment="1">
      <alignment horizontal="center"/>
    </xf>
    <xf numFmtId="3" fontId="24" fillId="9" borderId="0" xfId="0" applyNumberFormat="1" applyFont="1" applyFill="1" applyAlignment="1">
      <alignment vertical="center"/>
    </xf>
    <xf numFmtId="3" fontId="24" fillId="9" borderId="0" xfId="0" applyNumberFormat="1" applyFont="1" applyFill="1" applyAlignment="1">
      <alignment horizontal="left" vertical="center" wrapText="1"/>
    </xf>
    <xf numFmtId="0" fontId="24" fillId="9" borderId="0" xfId="0" applyFont="1" applyFill="1" applyAlignment="1">
      <alignment horizontal="center" vertical="center"/>
    </xf>
    <xf numFmtId="0" fontId="12" fillId="9" borderId="14" xfId="1" applyFill="1" applyBorder="1" applyAlignment="1">
      <alignment wrapText="1"/>
    </xf>
    <xf numFmtId="0" fontId="1" fillId="11" borderId="3" xfId="0" applyFont="1" applyFill="1" applyBorder="1" applyAlignment="1">
      <alignment horizontal="center" vertical="center"/>
    </xf>
    <xf numFmtId="0" fontId="0" fillId="9" borderId="2" xfId="0" applyFill="1" applyBorder="1" applyAlignment="1">
      <alignment vertical="center"/>
    </xf>
    <xf numFmtId="0" fontId="0" fillId="9" borderId="1" xfId="0" applyFill="1" applyBorder="1" applyAlignment="1">
      <alignment horizontal="center"/>
    </xf>
    <xf numFmtId="0" fontId="1" fillId="9" borderId="1" xfId="0" applyFont="1" applyFill="1" applyBorder="1"/>
    <xf numFmtId="3" fontId="1" fillId="9" borderId="1" xfId="0" applyNumberFormat="1" applyFont="1" applyFill="1" applyBorder="1"/>
    <xf numFmtId="0" fontId="11" fillId="9" borderId="15" xfId="3" applyFont="1" applyFill="1" applyBorder="1" applyAlignment="1">
      <alignment horizontal="center" vertical="center" wrapText="1"/>
    </xf>
    <xf numFmtId="0" fontId="12" fillId="8" borderId="3" xfId="1" applyFill="1" applyBorder="1" applyAlignment="1">
      <alignment horizontal="center" vertical="center"/>
    </xf>
    <xf numFmtId="0" fontId="18" fillId="11" borderId="3" xfId="0" applyFont="1" applyFill="1" applyBorder="1" applyAlignment="1" applyProtection="1">
      <alignment horizontal="center" vertical="center" wrapText="1"/>
      <protection locked="0"/>
    </xf>
    <xf numFmtId="0" fontId="16" fillId="8" borderId="3" xfId="0" applyFont="1" applyFill="1" applyBorder="1" applyAlignment="1" applyProtection="1">
      <alignment horizontal="center" vertical="center" wrapText="1"/>
      <protection locked="0"/>
    </xf>
    <xf numFmtId="14" fontId="16" fillId="8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3" xfId="0" applyFont="1" applyFill="1" applyBorder="1" applyAlignment="1">
      <alignment vertical="center" wrapText="1"/>
    </xf>
    <xf numFmtId="0" fontId="18" fillId="11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8" borderId="3" xfId="0" applyFill="1" applyBorder="1"/>
    <xf numFmtId="14" fontId="0" fillId="8" borderId="3" xfId="0" applyNumberFormat="1" applyFill="1" applyBorder="1"/>
    <xf numFmtId="14" fontId="16" fillId="8" borderId="2" xfId="0" applyNumberFormat="1" applyFont="1" applyFill="1" applyBorder="1" applyAlignment="1">
      <alignment horizontal="right" vertical="center"/>
    </xf>
    <xf numFmtId="0" fontId="16" fillId="8" borderId="2" xfId="0" applyFont="1" applyFill="1" applyBorder="1" applyAlignment="1">
      <alignment horizontal="left" vertical="center"/>
    </xf>
    <xf numFmtId="0" fontId="16" fillId="8" borderId="3" xfId="0" applyFont="1" applyFill="1" applyBorder="1"/>
    <xf numFmtId="14" fontId="16" fillId="8" borderId="3" xfId="0" applyNumberFormat="1" applyFont="1" applyFill="1" applyBorder="1" applyAlignment="1">
      <alignment horizontal="right" vertical="center"/>
    </xf>
    <xf numFmtId="0" fontId="16" fillId="9" borderId="2" xfId="0" applyFont="1" applyFill="1" applyBorder="1" applyAlignment="1">
      <alignment vertical="center"/>
    </xf>
    <xf numFmtId="14" fontId="16" fillId="9" borderId="1" xfId="0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2" fillId="9" borderId="1" xfId="1" applyFill="1" applyBorder="1" applyAlignment="1">
      <alignment horizontal="center" vertical="center" wrapText="1"/>
    </xf>
    <xf numFmtId="0" fontId="12" fillId="9" borderId="11" xfId="1" applyFill="1" applyBorder="1" applyAlignment="1">
      <alignment horizontal="center" vertical="center" wrapText="1"/>
    </xf>
    <xf numFmtId="14" fontId="16" fillId="8" borderId="3" xfId="0" applyNumberFormat="1" applyFont="1" applyFill="1" applyBorder="1" applyAlignment="1">
      <alignment horizontal="left" vertical="center" wrapText="1"/>
    </xf>
    <xf numFmtId="14" fontId="16" fillId="8" borderId="3" xfId="2" applyNumberFormat="1" applyFont="1" applyFill="1" applyBorder="1" applyAlignment="1">
      <alignment horizontal="right" vertical="center"/>
    </xf>
    <xf numFmtId="0" fontId="16" fillId="9" borderId="3" xfId="0" applyFont="1" applyFill="1" applyBorder="1" applyAlignment="1">
      <alignment vertical="center"/>
    </xf>
    <xf numFmtId="14" fontId="16" fillId="9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/>
    </xf>
    <xf numFmtId="0" fontId="12" fillId="8" borderId="3" xfId="1" applyFill="1" applyBorder="1" applyAlignment="1">
      <alignment horizontal="center" vertical="center" wrapText="1"/>
    </xf>
    <xf numFmtId="0" fontId="0" fillId="0" borderId="0" xfId="0" applyAlignment="1"/>
    <xf numFmtId="0" fontId="16" fillId="9" borderId="3" xfId="0" applyFont="1" applyFill="1" applyBorder="1" applyAlignment="1">
      <alignment horizontal="center" vertical="center" wrapText="1"/>
    </xf>
    <xf numFmtId="0" fontId="12" fillId="8" borderId="3" xfId="1" applyFill="1" applyBorder="1" applyAlignment="1">
      <alignment horizontal="left" vertical="center" wrapText="1"/>
    </xf>
    <xf numFmtId="0" fontId="12" fillId="8" borderId="3" xfId="1" applyFill="1" applyBorder="1" applyAlignment="1">
      <alignment horizontal="left" vertical="center"/>
    </xf>
    <xf numFmtId="0" fontId="24" fillId="8" borderId="3" xfId="0" applyFont="1" applyFill="1" applyBorder="1" applyAlignment="1">
      <alignment horizontal="left" vertical="center" wrapText="1"/>
    </xf>
    <xf numFmtId="0" fontId="16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2" fillId="8" borderId="3" xfId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top" wrapText="1"/>
    </xf>
    <xf numFmtId="0" fontId="18" fillId="8" borderId="11" xfId="0" applyFont="1" applyFill="1" applyBorder="1" applyAlignment="1">
      <alignment horizontal="center" vertical="top" wrapText="1"/>
    </xf>
    <xf numFmtId="0" fontId="0" fillId="9" borderId="0" xfId="0" applyFill="1" applyBorder="1"/>
    <xf numFmtId="0" fontId="0" fillId="9" borderId="0" xfId="0" applyFill="1" applyBorder="1" applyAlignment="1"/>
    <xf numFmtId="0" fontId="16" fillId="8" borderId="3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left" vertical="center" wrapText="1"/>
    </xf>
    <xf numFmtId="0" fontId="16" fillId="8" borderId="3" xfId="0" applyFont="1" applyFill="1" applyBorder="1" applyAlignment="1">
      <alignment horizontal="center" vertical="center"/>
    </xf>
    <xf numFmtId="0" fontId="0" fillId="9" borderId="0" xfId="0" applyFill="1"/>
    <xf numFmtId="0" fontId="23" fillId="11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vertical="center" wrapText="1"/>
    </xf>
    <xf numFmtId="0" fontId="29" fillId="8" borderId="3" xfId="0" applyFont="1" applyFill="1" applyBorder="1" applyAlignment="1">
      <alignment horizontal="center" wrapText="1"/>
    </xf>
    <xf numFmtId="0" fontId="12" fillId="8" borderId="3" xfId="1" applyFill="1" applyBorder="1" applyAlignment="1">
      <alignment horizontal="center" wrapText="1"/>
    </xf>
    <xf numFmtId="0" fontId="16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" fillId="8" borderId="3" xfId="0" applyFont="1" applyFill="1" applyBorder="1"/>
    <xf numFmtId="0" fontId="11" fillId="8" borderId="3" xfId="0" applyFont="1" applyFill="1" applyBorder="1"/>
    <xf numFmtId="0" fontId="5" fillId="8" borderId="3" xfId="0" applyFont="1" applyFill="1" applyBorder="1"/>
    <xf numFmtId="0" fontId="30" fillId="8" borderId="3" xfId="0" applyFont="1" applyFill="1" applyBorder="1"/>
    <xf numFmtId="3" fontId="1" fillId="8" borderId="3" xfId="0" applyNumberFormat="1" applyFont="1" applyFill="1" applyBorder="1"/>
    <xf numFmtId="3" fontId="0" fillId="8" borderId="3" xfId="0" applyNumberFormat="1" applyFill="1" applyBorder="1"/>
    <xf numFmtId="3" fontId="11" fillId="8" borderId="3" xfId="0" applyNumberFormat="1" applyFont="1" applyFill="1" applyBorder="1"/>
    <xf numFmtId="3" fontId="5" fillId="8" borderId="3" xfId="0" applyNumberFormat="1" applyFont="1" applyFill="1" applyBorder="1"/>
    <xf numFmtId="0" fontId="31" fillId="8" borderId="3" xfId="0" applyFont="1" applyFill="1" applyBorder="1" applyAlignment="1">
      <alignment horizontal="center" vertical="center" wrapText="1"/>
    </xf>
    <xf numFmtId="3" fontId="24" fillId="8" borderId="3" xfId="0" applyNumberFormat="1" applyFont="1" applyFill="1" applyBorder="1" applyAlignment="1">
      <alignment horizontal="center" wrapText="1"/>
    </xf>
    <xf numFmtId="0" fontId="32" fillId="8" borderId="3" xfId="0" applyFont="1" applyFill="1" applyBorder="1" applyAlignment="1">
      <alignment horizontal="center" wrapText="1"/>
    </xf>
    <xf numFmtId="3" fontId="32" fillId="8" borderId="3" xfId="0" applyNumberFormat="1" applyFont="1" applyFill="1" applyBorder="1" applyAlignment="1">
      <alignment horizontal="center" wrapText="1"/>
    </xf>
    <xf numFmtId="3" fontId="24" fillId="8" borderId="3" xfId="0" applyNumberFormat="1" applyFont="1" applyFill="1" applyBorder="1" applyAlignment="1">
      <alignment horizontal="center" vertical="center" wrapText="1"/>
    </xf>
    <xf numFmtId="0" fontId="0" fillId="9" borderId="0" xfId="0" applyFill="1" applyBorder="1" applyAlignment="1">
      <alignment wrapText="1"/>
    </xf>
    <xf numFmtId="0" fontId="16" fillId="8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22" fillId="8" borderId="12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top" wrapText="1"/>
    </xf>
    <xf numFmtId="0" fontId="18" fillId="8" borderId="11" xfId="0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top"/>
    </xf>
    <xf numFmtId="0" fontId="12" fillId="8" borderId="3" xfId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top" wrapText="1"/>
    </xf>
    <xf numFmtId="0" fontId="18" fillId="7" borderId="9" xfId="0" applyFont="1" applyFill="1" applyBorder="1" applyAlignment="1">
      <alignment horizontal="center" vertical="top" wrapText="1"/>
    </xf>
    <xf numFmtId="0" fontId="18" fillId="7" borderId="3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top" wrapText="1"/>
    </xf>
    <xf numFmtId="9" fontId="16" fillId="10" borderId="2" xfId="0" applyNumberFormat="1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12" fillId="8" borderId="3" xfId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left" vertical="center" wrapText="1"/>
    </xf>
    <xf numFmtId="0" fontId="22" fillId="8" borderId="11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left" vertical="center" wrapText="1"/>
    </xf>
    <xf numFmtId="0" fontId="16" fillId="8" borderId="11" xfId="0" applyFont="1" applyFill="1" applyBorder="1" applyAlignment="1">
      <alignment horizontal="left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8" fillId="11" borderId="11" xfId="0" applyFont="1" applyFill="1" applyBorder="1" applyAlignment="1">
      <alignment horizontal="center" vertical="center"/>
    </xf>
    <xf numFmtId="9" fontId="16" fillId="8" borderId="2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2" fillId="8" borderId="12" xfId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top"/>
    </xf>
    <xf numFmtId="0" fontId="16" fillId="8" borderId="11" xfId="0" applyFont="1" applyFill="1" applyBorder="1" applyAlignment="1">
      <alignment horizontal="center" vertical="top"/>
    </xf>
    <xf numFmtId="0" fontId="16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top"/>
    </xf>
    <xf numFmtId="0" fontId="18" fillId="8" borderId="1" xfId="0" applyFont="1" applyFill="1" applyBorder="1" applyAlignment="1">
      <alignment horizontal="center" vertical="top"/>
    </xf>
    <xf numFmtId="0" fontId="18" fillId="8" borderId="11" xfId="0" applyFont="1" applyFill="1" applyBorder="1" applyAlignment="1">
      <alignment horizontal="center" vertical="top"/>
    </xf>
    <xf numFmtId="0" fontId="18" fillId="11" borderId="3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wrapText="1"/>
    </xf>
    <xf numFmtId="0" fontId="12" fillId="8" borderId="3" xfId="1" applyFill="1" applyBorder="1" applyAlignment="1">
      <alignment horizontal="center" wrapText="1"/>
    </xf>
    <xf numFmtId="0" fontId="16" fillId="8" borderId="2" xfId="0" applyFont="1" applyFill="1" applyBorder="1" applyAlignment="1">
      <alignment horizontal="center" wrapText="1"/>
    </xf>
    <xf numFmtId="0" fontId="16" fillId="8" borderId="11" xfId="0" applyFont="1" applyFill="1" applyBorder="1" applyAlignment="1">
      <alignment horizontal="center" wrapText="1"/>
    </xf>
    <xf numFmtId="0" fontId="26" fillId="12" borderId="2" xfId="0" applyFont="1" applyFill="1" applyBorder="1" applyAlignment="1" applyProtection="1">
      <alignment horizontal="center" vertical="center"/>
      <protection locked="0"/>
    </xf>
    <xf numFmtId="0" fontId="26" fillId="12" borderId="1" xfId="0" applyFont="1" applyFill="1" applyBorder="1" applyAlignment="1" applyProtection="1">
      <alignment horizontal="center" vertical="center"/>
      <protection locked="0"/>
    </xf>
    <xf numFmtId="0" fontId="26" fillId="12" borderId="11" xfId="0" applyFont="1" applyFill="1" applyBorder="1" applyAlignment="1" applyProtection="1">
      <alignment horizontal="center" vertical="center"/>
      <protection locked="0"/>
    </xf>
    <xf numFmtId="0" fontId="16" fillId="8" borderId="2" xfId="0" applyFont="1" applyFill="1" applyBorder="1" applyAlignment="1">
      <alignment horizontal="center"/>
    </xf>
    <xf numFmtId="0" fontId="16" fillId="8" borderId="11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1" fillId="8" borderId="12" xfId="3" applyFont="1" applyFill="1" applyBorder="1" applyAlignment="1">
      <alignment horizontal="center" vertical="center" wrapText="1"/>
    </xf>
    <xf numFmtId="0" fontId="11" fillId="8" borderId="13" xfId="3" applyFont="1" applyFill="1" applyBorder="1" applyAlignment="1">
      <alignment horizontal="center" vertical="center" wrapText="1"/>
    </xf>
    <xf numFmtId="0" fontId="11" fillId="8" borderId="10" xfId="3" applyFont="1" applyFill="1" applyBorder="1" applyAlignment="1">
      <alignment horizontal="center" vertical="center" wrapText="1"/>
    </xf>
    <xf numFmtId="0" fontId="16" fillId="8" borderId="2" xfId="0" applyFont="1" applyFill="1" applyBorder="1" applyAlignment="1" applyProtection="1">
      <alignment horizontal="center" vertical="center" wrapText="1"/>
      <protection locked="0"/>
    </xf>
    <xf numFmtId="0" fontId="16" fillId="8" borderId="11" xfId="0" applyFont="1" applyFill="1" applyBorder="1" applyAlignment="1" applyProtection="1">
      <alignment horizontal="center" vertical="center" wrapText="1"/>
      <protection locked="0"/>
    </xf>
    <xf numFmtId="0" fontId="12" fillId="8" borderId="2" xfId="1" applyFill="1" applyBorder="1" applyAlignment="1" applyProtection="1">
      <alignment horizontal="center" vertical="center"/>
      <protection locked="0"/>
    </xf>
    <xf numFmtId="0" fontId="12" fillId="8" borderId="11" xfId="1" applyFill="1" applyBorder="1" applyAlignment="1" applyProtection="1">
      <alignment horizontal="center" vertical="center"/>
      <protection locked="0"/>
    </xf>
    <xf numFmtId="0" fontId="18" fillId="11" borderId="2" xfId="0" applyFont="1" applyFill="1" applyBorder="1" applyAlignment="1" applyProtection="1">
      <alignment horizontal="center" vertical="center"/>
      <protection locked="0"/>
    </xf>
    <xf numFmtId="0" fontId="18" fillId="11" borderId="11" xfId="0" applyFont="1" applyFill="1" applyBorder="1" applyAlignment="1" applyProtection="1">
      <alignment horizontal="center" vertical="center"/>
      <protection locked="0"/>
    </xf>
    <xf numFmtId="0" fontId="16" fillId="8" borderId="2" xfId="0" applyFont="1" applyFill="1" applyBorder="1" applyAlignment="1" applyProtection="1">
      <alignment horizontal="center" vertical="center"/>
      <protection locked="0"/>
    </xf>
    <xf numFmtId="0" fontId="16" fillId="8" borderId="11" xfId="0" applyFont="1" applyFill="1" applyBorder="1" applyAlignment="1" applyProtection="1">
      <alignment horizontal="center" vertical="center"/>
      <protection locked="0"/>
    </xf>
    <xf numFmtId="0" fontId="12" fillId="8" borderId="1" xfId="1" applyFill="1" applyBorder="1" applyAlignment="1" applyProtection="1">
      <alignment horizontal="center" vertical="center"/>
      <protection locked="0"/>
    </xf>
    <xf numFmtId="0" fontId="18" fillId="8" borderId="11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20" fillId="10" borderId="2" xfId="0" applyFont="1" applyFill="1" applyBorder="1" applyAlignment="1" applyProtection="1">
      <alignment horizontal="center" vertical="center"/>
      <protection locked="0"/>
    </xf>
    <xf numFmtId="0" fontId="20" fillId="10" borderId="1" xfId="0" applyFont="1" applyFill="1" applyBorder="1" applyAlignment="1" applyProtection="1">
      <alignment horizontal="center" vertical="center"/>
      <protection locked="0"/>
    </xf>
    <xf numFmtId="0" fontId="20" fillId="10" borderId="11" xfId="0" applyFont="1" applyFill="1" applyBorder="1" applyAlignment="1" applyProtection="1">
      <alignment horizontal="center" vertical="center"/>
      <protection locked="0"/>
    </xf>
    <xf numFmtId="0" fontId="23" fillId="11" borderId="2" xfId="0" applyFont="1" applyFill="1" applyBorder="1" applyAlignment="1" applyProtection="1">
      <alignment horizontal="center" vertical="center"/>
      <protection locked="0"/>
    </xf>
    <xf numFmtId="0" fontId="23" fillId="11" borderId="11" xfId="0" applyFont="1" applyFill="1" applyBorder="1" applyAlignment="1" applyProtection="1">
      <alignment horizontal="center" vertical="center"/>
      <protection locked="0"/>
    </xf>
    <xf numFmtId="0" fontId="18" fillId="11" borderId="1" xfId="0" applyFont="1" applyFill="1" applyBorder="1" applyAlignment="1" applyProtection="1">
      <alignment horizontal="center" vertical="center"/>
      <protection locked="0"/>
    </xf>
    <xf numFmtId="0" fontId="16" fillId="8" borderId="12" xfId="0" applyFont="1" applyFill="1" applyBorder="1" applyAlignment="1" applyProtection="1">
      <alignment horizontal="center" vertical="center" wrapText="1"/>
      <protection locked="0"/>
    </xf>
    <xf numFmtId="0" fontId="16" fillId="8" borderId="9" xfId="0" applyFont="1" applyFill="1" applyBorder="1" applyAlignment="1" applyProtection="1">
      <alignment horizontal="center" vertical="center" wrapText="1"/>
      <protection locked="0"/>
    </xf>
    <xf numFmtId="0" fontId="16" fillId="8" borderId="13" xfId="0" applyFont="1" applyFill="1" applyBorder="1" applyAlignment="1" applyProtection="1">
      <alignment horizontal="center" vertical="center" wrapText="1"/>
      <protection locked="0"/>
    </xf>
    <xf numFmtId="0" fontId="16" fillId="8" borderId="14" xfId="0" applyFont="1" applyFill="1" applyBorder="1" applyAlignment="1" applyProtection="1">
      <alignment horizontal="center" vertical="center" wrapText="1"/>
      <protection locked="0"/>
    </xf>
    <xf numFmtId="0" fontId="16" fillId="8" borderId="10" xfId="0" applyFont="1" applyFill="1" applyBorder="1" applyAlignment="1" applyProtection="1">
      <alignment horizontal="center" vertical="center" wrapText="1"/>
      <protection locked="0"/>
    </xf>
    <xf numFmtId="0" fontId="16" fillId="8" borderId="15" xfId="0" applyFont="1" applyFill="1" applyBorder="1" applyAlignment="1" applyProtection="1">
      <alignment horizontal="center" vertical="center" wrapText="1"/>
      <protection locked="0"/>
    </xf>
    <xf numFmtId="0" fontId="12" fillId="8" borderId="12" xfId="1" applyFill="1" applyBorder="1" applyAlignment="1" applyProtection="1">
      <alignment horizontal="center" vertical="center" wrapText="1"/>
      <protection locked="0"/>
    </xf>
    <xf numFmtId="0" fontId="16" fillId="8" borderId="8" xfId="0" applyFont="1" applyFill="1" applyBorder="1" applyAlignment="1" applyProtection="1">
      <alignment horizontal="center" vertical="center" wrapText="1"/>
      <protection locked="0"/>
    </xf>
    <xf numFmtId="0" fontId="16" fillId="8" borderId="0" xfId="0" applyFont="1" applyFill="1" applyBorder="1" applyAlignment="1" applyProtection="1">
      <alignment horizontal="center" vertical="center" wrapText="1"/>
      <protection locked="0"/>
    </xf>
    <xf numFmtId="0" fontId="16" fillId="8" borderId="7" xfId="0" applyFont="1" applyFill="1" applyBorder="1" applyAlignment="1" applyProtection="1">
      <alignment horizontal="center" vertical="center" wrapText="1"/>
      <protection locked="0"/>
    </xf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11" xfId="0" applyFont="1" applyFill="1" applyBorder="1" applyAlignment="1">
      <alignment horizontal="center" vertical="center" wrapText="1"/>
    </xf>
    <xf numFmtId="0" fontId="12" fillId="8" borderId="2" xfId="1" applyFill="1" applyBorder="1" applyAlignment="1">
      <alignment horizontal="center" vertical="center" wrapText="1"/>
    </xf>
    <xf numFmtId="0" fontId="12" fillId="8" borderId="11" xfId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27" fillId="8" borderId="11" xfId="0" applyFont="1" applyFill="1" applyBorder="1" applyAlignment="1">
      <alignment horizontal="center" vertical="center"/>
    </xf>
    <xf numFmtId="0" fontId="7" fillId="8" borderId="2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8" borderId="11" xfId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left" vertical="center"/>
    </xf>
    <xf numFmtId="0" fontId="17" fillId="8" borderId="11" xfId="0" applyFont="1" applyFill="1" applyBorder="1" applyAlignment="1">
      <alignment horizontal="left" vertical="center"/>
    </xf>
    <xf numFmtId="14" fontId="16" fillId="8" borderId="2" xfId="2" applyNumberFormat="1" applyFont="1" applyFill="1" applyBorder="1" applyAlignment="1">
      <alignment horizontal="center" vertical="center" wrapText="1"/>
    </xf>
    <xf numFmtId="14" fontId="16" fillId="8" borderId="1" xfId="2" applyNumberFormat="1" applyFont="1" applyFill="1" applyBorder="1" applyAlignment="1">
      <alignment horizontal="center" vertical="center" wrapText="1"/>
    </xf>
    <xf numFmtId="14" fontId="16" fillId="8" borderId="1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8" borderId="0" xfId="0" applyFont="1" applyFill="1" applyAlignment="1">
      <alignment horizontal="center" wrapText="1"/>
    </xf>
    <xf numFmtId="0" fontId="0" fillId="8" borderId="0" xfId="0" applyFill="1" applyAlignment="1">
      <alignment horizontal="center" wrapText="1"/>
    </xf>
    <xf numFmtId="0" fontId="12" fillId="9" borderId="2" xfId="1" applyFill="1" applyBorder="1" applyAlignment="1">
      <alignment horizontal="center" vertical="center" wrapText="1"/>
    </xf>
    <xf numFmtId="0" fontId="12" fillId="9" borderId="11" xfId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4" fillId="4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center" wrapText="1"/>
    </xf>
  </cellXfs>
  <cellStyles count="4">
    <cellStyle name="Hipervínculo" xfId="1" builtinId="8"/>
    <cellStyle name="Hipervínculo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410827</xdr:colOff>
      <xdr:row>0</xdr:row>
      <xdr:rowOff>156934</xdr:rowOff>
    </xdr:from>
    <xdr:to>
      <xdr:col>7</xdr:col>
      <xdr:colOff>2189806</xdr:colOff>
      <xdr:row>0</xdr:row>
      <xdr:rowOff>1150847</xdr:rowOff>
    </xdr:to>
    <xdr:pic>
      <xdr:nvPicPr>
        <xdr:cNvPr id="5" name="Imagen 9" descr="C:\Users\DELL\Downloads\IMG-20230816-WA0162.jpg">
          <a:extLst>
            <a:ext uri="{FF2B5EF4-FFF2-40B4-BE49-F238E27FC236}">
              <a16:creationId xmlns="" xmlns:a16="http://schemas.microsoft.com/office/drawing/2014/main" id="{E174CDDB-425B-4EA9-BD3E-1E06F86EB5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79511" y="156934"/>
          <a:ext cx="15147400" cy="993913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141898</xdr:colOff>
      <xdr:row>203</xdr:row>
      <xdr:rowOff>32854</xdr:rowOff>
    </xdr:from>
    <xdr:to>
      <xdr:col>2</xdr:col>
      <xdr:colOff>1283805</xdr:colOff>
      <xdr:row>222</xdr:row>
      <xdr:rowOff>20707</xdr:rowOff>
    </xdr:to>
    <xdr:pic>
      <xdr:nvPicPr>
        <xdr:cNvPr id="21" name="Image 6">
          <a:extLst>
            <a:ext uri="{FF2B5EF4-FFF2-40B4-BE49-F238E27FC236}">
              <a16:creationId xmlns="" xmlns:a16="http://schemas.microsoft.com/office/drawing/2014/main" id="{E6F7CC12-0588-4083-A822-617AF0B252E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8039" y="63042800"/>
          <a:ext cx="2819136" cy="3528668"/>
        </a:xfrm>
        <a:prstGeom prst="rect">
          <a:avLst/>
        </a:prstGeom>
      </xdr:spPr>
    </xdr:pic>
    <xdr:clientData/>
  </xdr:twoCellAnchor>
  <xdr:twoCellAnchor editAs="oneCell">
    <xdr:from>
      <xdr:col>2</xdr:col>
      <xdr:colOff>2404334</xdr:colOff>
      <xdr:row>203</xdr:row>
      <xdr:rowOff>110744</xdr:rowOff>
    </xdr:from>
    <xdr:to>
      <xdr:col>3</xdr:col>
      <xdr:colOff>2422664</xdr:colOff>
      <xdr:row>222</xdr:row>
      <xdr:rowOff>20707</xdr:rowOff>
    </xdr:to>
    <xdr:pic>
      <xdr:nvPicPr>
        <xdr:cNvPr id="22" name="Image 7">
          <a:extLst>
            <a:ext uri="{FF2B5EF4-FFF2-40B4-BE49-F238E27FC236}">
              <a16:creationId xmlns="" xmlns:a16="http://schemas.microsoft.com/office/drawing/2014/main" id="{9C6F0C8A-8238-40AB-9787-3E4354CBFB74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47704" y="63120690"/>
          <a:ext cx="2585938" cy="3450778"/>
        </a:xfrm>
        <a:prstGeom prst="rect">
          <a:avLst/>
        </a:prstGeom>
      </xdr:spPr>
    </xdr:pic>
    <xdr:clientData/>
  </xdr:twoCellAnchor>
  <xdr:twoCellAnchor editAs="oneCell">
    <xdr:from>
      <xdr:col>4</xdr:col>
      <xdr:colOff>1599974</xdr:colOff>
      <xdr:row>203</xdr:row>
      <xdr:rowOff>90007</xdr:rowOff>
    </xdr:from>
    <xdr:to>
      <xdr:col>6</xdr:col>
      <xdr:colOff>62120</xdr:colOff>
      <xdr:row>222</xdr:row>
      <xdr:rowOff>41414</xdr:rowOff>
    </xdr:to>
    <xdr:pic>
      <xdr:nvPicPr>
        <xdr:cNvPr id="23" name="Image 8">
          <a:extLst>
            <a:ext uri="{FF2B5EF4-FFF2-40B4-BE49-F238E27FC236}">
              <a16:creationId xmlns="" xmlns:a16="http://schemas.microsoft.com/office/drawing/2014/main" id="{AA30DD42-9BCB-4CAE-B9CB-0166F73F5E1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37148" y="63099953"/>
          <a:ext cx="2810515" cy="349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1800488</xdr:colOff>
      <xdr:row>203</xdr:row>
      <xdr:rowOff>78457</xdr:rowOff>
    </xdr:from>
    <xdr:to>
      <xdr:col>7</xdr:col>
      <xdr:colOff>2277717</xdr:colOff>
      <xdr:row>222</xdr:row>
      <xdr:rowOff>62120</xdr:rowOff>
    </xdr:to>
    <xdr:pic>
      <xdr:nvPicPr>
        <xdr:cNvPr id="24" name="Image 1">
          <a:extLst>
            <a:ext uri="{FF2B5EF4-FFF2-40B4-BE49-F238E27FC236}">
              <a16:creationId xmlns="" xmlns:a16="http://schemas.microsoft.com/office/drawing/2014/main" id="{AB20A446-E17D-4D4D-A635-9E5B01D6FDE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686031" y="63088403"/>
          <a:ext cx="2754947" cy="3524478"/>
        </a:xfrm>
        <a:prstGeom prst="rect">
          <a:avLst/>
        </a:prstGeom>
      </xdr:spPr>
    </xdr:pic>
    <xdr:clientData/>
  </xdr:twoCellAnchor>
  <xdr:twoCellAnchor editAs="oneCell">
    <xdr:from>
      <xdr:col>1</xdr:col>
      <xdr:colOff>74016</xdr:colOff>
      <xdr:row>226</xdr:row>
      <xdr:rowOff>74995</xdr:rowOff>
    </xdr:from>
    <xdr:to>
      <xdr:col>2</xdr:col>
      <xdr:colOff>1573695</xdr:colOff>
      <xdr:row>245</xdr:row>
      <xdr:rowOff>82826</xdr:rowOff>
    </xdr:to>
    <xdr:pic>
      <xdr:nvPicPr>
        <xdr:cNvPr id="26" name="Image 9">
          <a:extLst>
            <a:ext uri="{FF2B5EF4-FFF2-40B4-BE49-F238E27FC236}">
              <a16:creationId xmlns="" xmlns:a16="http://schemas.microsoft.com/office/drawing/2014/main" id="{7156AAF0-41F8-4BDB-BDCC-C7F29C5730E9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0157" y="66749995"/>
          <a:ext cx="3176908" cy="3548646"/>
        </a:xfrm>
        <a:prstGeom prst="rect">
          <a:avLst/>
        </a:prstGeom>
      </xdr:spPr>
    </xdr:pic>
    <xdr:clientData/>
  </xdr:twoCellAnchor>
  <xdr:twoCellAnchor editAs="oneCell">
    <xdr:from>
      <xdr:col>2</xdr:col>
      <xdr:colOff>1604846</xdr:colOff>
      <xdr:row>226</xdr:row>
      <xdr:rowOff>49160</xdr:rowOff>
    </xdr:from>
    <xdr:to>
      <xdr:col>3</xdr:col>
      <xdr:colOff>1987826</xdr:colOff>
      <xdr:row>245</xdr:row>
      <xdr:rowOff>62120</xdr:rowOff>
    </xdr:to>
    <xdr:pic>
      <xdr:nvPicPr>
        <xdr:cNvPr id="27" name="Image 10">
          <a:extLst>
            <a:ext uri="{FF2B5EF4-FFF2-40B4-BE49-F238E27FC236}">
              <a16:creationId xmlns="" xmlns:a16="http://schemas.microsoft.com/office/drawing/2014/main" id="{DB51312A-6E19-40EE-A67A-DCAE0A0F09C7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48216" y="66724160"/>
          <a:ext cx="2950588" cy="35537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2194363</xdr:colOff>
      <xdr:row>226</xdr:row>
      <xdr:rowOff>54478</xdr:rowOff>
    </xdr:from>
    <xdr:to>
      <xdr:col>4</xdr:col>
      <xdr:colOff>2567609</xdr:colOff>
      <xdr:row>245</xdr:row>
      <xdr:rowOff>165652</xdr:rowOff>
    </xdr:to>
    <xdr:pic>
      <xdr:nvPicPr>
        <xdr:cNvPr id="28" name="Image 11">
          <a:extLst>
            <a:ext uri="{FF2B5EF4-FFF2-40B4-BE49-F238E27FC236}">
              <a16:creationId xmlns="" xmlns:a16="http://schemas.microsoft.com/office/drawing/2014/main" id="{B6E7A7D4-746C-4426-84E5-5EB4A767AE31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205341" y="66915837"/>
          <a:ext cx="2899442" cy="3651989"/>
        </a:xfrm>
        <a:prstGeom prst="rect">
          <a:avLst/>
        </a:prstGeom>
      </xdr:spPr>
    </xdr:pic>
    <xdr:clientData/>
  </xdr:twoCellAnchor>
  <xdr:twoCellAnchor editAs="oneCell">
    <xdr:from>
      <xdr:col>5</xdr:col>
      <xdr:colOff>126560</xdr:colOff>
      <xdr:row>226</xdr:row>
      <xdr:rowOff>37768</xdr:rowOff>
    </xdr:from>
    <xdr:to>
      <xdr:col>6</xdr:col>
      <xdr:colOff>1490870</xdr:colOff>
      <xdr:row>245</xdr:row>
      <xdr:rowOff>0</xdr:rowOff>
    </xdr:to>
    <xdr:pic>
      <xdr:nvPicPr>
        <xdr:cNvPr id="29" name="Image 2">
          <a:extLst>
            <a:ext uri="{FF2B5EF4-FFF2-40B4-BE49-F238E27FC236}">
              <a16:creationId xmlns="" xmlns:a16="http://schemas.microsoft.com/office/drawing/2014/main" id="{4DBD9F3B-A5AA-449C-B2AB-8559C7D17A7D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459114" y="66899127"/>
          <a:ext cx="2917299" cy="3503047"/>
        </a:xfrm>
        <a:prstGeom prst="rect">
          <a:avLst/>
        </a:prstGeom>
      </xdr:spPr>
    </xdr:pic>
    <xdr:clientData/>
  </xdr:twoCellAnchor>
  <xdr:twoCellAnchor editAs="oneCell">
    <xdr:from>
      <xdr:col>6</xdr:col>
      <xdr:colOff>1912687</xdr:colOff>
      <xdr:row>226</xdr:row>
      <xdr:rowOff>133119</xdr:rowOff>
    </xdr:from>
    <xdr:to>
      <xdr:col>7</xdr:col>
      <xdr:colOff>2691848</xdr:colOff>
      <xdr:row>245</xdr:row>
      <xdr:rowOff>41414</xdr:rowOff>
    </xdr:to>
    <xdr:pic>
      <xdr:nvPicPr>
        <xdr:cNvPr id="30" name="Image 3">
          <a:extLst>
            <a:ext uri="{FF2B5EF4-FFF2-40B4-BE49-F238E27FC236}">
              <a16:creationId xmlns="" xmlns:a16="http://schemas.microsoft.com/office/drawing/2014/main" id="{BBE27ABC-92F1-4CD7-89ED-5CCCF731FFE3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798230" y="66994478"/>
          <a:ext cx="3056879" cy="3449110"/>
        </a:xfrm>
        <a:prstGeom prst="rect">
          <a:avLst/>
        </a:prstGeom>
      </xdr:spPr>
    </xdr:pic>
    <xdr:clientData/>
  </xdr:twoCellAnchor>
  <xdr:twoCellAnchor editAs="oneCell">
    <xdr:from>
      <xdr:col>1</xdr:col>
      <xdr:colOff>1454665</xdr:colOff>
      <xdr:row>250</xdr:row>
      <xdr:rowOff>65142</xdr:rowOff>
    </xdr:from>
    <xdr:to>
      <xdr:col>3</xdr:col>
      <xdr:colOff>333641</xdr:colOff>
      <xdr:row>271</xdr:row>
      <xdr:rowOff>19510</xdr:rowOff>
    </xdr:to>
    <xdr:pic>
      <xdr:nvPicPr>
        <xdr:cNvPr id="31" name="Image 4">
          <a:extLst>
            <a:ext uri="{FF2B5EF4-FFF2-40B4-BE49-F238E27FC236}">
              <a16:creationId xmlns="" xmlns:a16="http://schemas.microsoft.com/office/drawing/2014/main" id="{D2A1EC59-9D4C-44D1-895D-737B66B13367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223349" y="69664484"/>
          <a:ext cx="3106739" cy="3814498"/>
        </a:xfrm>
        <a:prstGeom prst="rect">
          <a:avLst/>
        </a:prstGeom>
      </xdr:spPr>
    </xdr:pic>
    <xdr:clientData/>
  </xdr:twoCellAnchor>
  <xdr:twoCellAnchor editAs="oneCell">
    <xdr:from>
      <xdr:col>3</xdr:col>
      <xdr:colOff>809469</xdr:colOff>
      <xdr:row>250</xdr:row>
      <xdr:rowOff>133684</xdr:rowOff>
    </xdr:from>
    <xdr:to>
      <xdr:col>4</xdr:col>
      <xdr:colOff>1375996</xdr:colOff>
      <xdr:row>271</xdr:row>
      <xdr:rowOff>77311</xdr:rowOff>
    </xdr:to>
    <xdr:pic>
      <xdr:nvPicPr>
        <xdr:cNvPr id="32" name="Image 12">
          <a:extLst>
            <a:ext uri="{FF2B5EF4-FFF2-40B4-BE49-F238E27FC236}">
              <a16:creationId xmlns="" xmlns:a16="http://schemas.microsoft.com/office/drawing/2014/main" id="{94627F47-13E0-438F-95D5-25294FF52B4D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805916" y="69733026"/>
          <a:ext cx="3089817" cy="3803757"/>
        </a:xfrm>
        <a:prstGeom prst="rect">
          <a:avLst/>
        </a:prstGeom>
      </xdr:spPr>
    </xdr:pic>
    <xdr:clientData/>
  </xdr:twoCellAnchor>
  <xdr:twoCellAnchor editAs="oneCell">
    <xdr:from>
      <xdr:col>4</xdr:col>
      <xdr:colOff>1963630</xdr:colOff>
      <xdr:row>250</xdr:row>
      <xdr:rowOff>178148</xdr:rowOff>
    </xdr:from>
    <xdr:to>
      <xdr:col>6</xdr:col>
      <xdr:colOff>710243</xdr:colOff>
      <xdr:row>271</xdr:row>
      <xdr:rowOff>113638</xdr:rowOff>
    </xdr:to>
    <xdr:pic>
      <xdr:nvPicPr>
        <xdr:cNvPr id="33" name="Image 13">
          <a:extLst>
            <a:ext uri="{FF2B5EF4-FFF2-40B4-BE49-F238E27FC236}">
              <a16:creationId xmlns="" xmlns:a16="http://schemas.microsoft.com/office/drawing/2014/main" id="{59EC224E-982B-441D-94F4-20F40ABF4187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83367" y="69777490"/>
          <a:ext cx="3091350" cy="3795620"/>
        </a:xfrm>
        <a:prstGeom prst="rect">
          <a:avLst/>
        </a:prstGeom>
      </xdr:spPr>
    </xdr:pic>
    <xdr:clientData/>
  </xdr:twoCellAnchor>
  <xdr:twoCellAnchor editAs="oneCell">
    <xdr:from>
      <xdr:col>6</xdr:col>
      <xdr:colOff>1519525</xdr:colOff>
      <xdr:row>250</xdr:row>
      <xdr:rowOff>167107</xdr:rowOff>
    </xdr:from>
    <xdr:to>
      <xdr:col>7</xdr:col>
      <xdr:colOff>2366081</xdr:colOff>
      <xdr:row>271</xdr:row>
      <xdr:rowOff>124704</xdr:rowOff>
    </xdr:to>
    <xdr:pic>
      <xdr:nvPicPr>
        <xdr:cNvPr id="34" name="Image 5">
          <a:extLst>
            <a:ext uri="{FF2B5EF4-FFF2-40B4-BE49-F238E27FC236}">
              <a16:creationId xmlns="" xmlns:a16="http://schemas.microsoft.com/office/drawing/2014/main" id="{BC3D9DFE-93B3-47B7-ADE0-E3487A1025C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383999" y="69766449"/>
          <a:ext cx="3119187" cy="3817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des.gov.py/" TargetMode="External"/><Relationship Id="rId13" Type="http://schemas.openxmlformats.org/officeDocument/2006/relationships/hyperlink" Target="https://www.youtube.com/watch?v=DRBHkePLegc" TargetMode="External"/><Relationship Id="rId18" Type="http://schemas.openxmlformats.org/officeDocument/2006/relationships/hyperlink" Target="https://www.instagram.com/mambiente_py?igsh=MTV0MThqbzdkMmE1NQ==" TargetMode="External"/><Relationship Id="rId26" Type="http://schemas.openxmlformats.org/officeDocument/2006/relationships/hyperlink" Target="https://www.mades.gov.py/ley-de-transparencia-y-anticorrupcion/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informacionpublica.paraguay.gov.py/" TargetMode="External"/><Relationship Id="rId21" Type="http://schemas.openxmlformats.org/officeDocument/2006/relationships/hyperlink" Target="https://www.instagram.com/p/DUk4C6_gLsx/" TargetMode="External"/><Relationship Id="rId34" Type="http://schemas.openxmlformats.org/officeDocument/2006/relationships/hyperlink" Target="https://theintegrityapp.com/" TargetMode="External"/><Relationship Id="rId7" Type="http://schemas.openxmlformats.org/officeDocument/2006/relationships/hyperlink" Target="https://www.mades.gov.py/" TargetMode="External"/><Relationship Id="rId12" Type="http://schemas.openxmlformats.org/officeDocument/2006/relationships/hyperlink" Target="https://www.youtube.com/watch?v=8EQx80N3wJU" TargetMode="External"/><Relationship Id="rId17" Type="http://schemas.openxmlformats.org/officeDocument/2006/relationships/hyperlink" Target="https://denuncias.contraloria.gov.py/" TargetMode="External"/><Relationship Id="rId25" Type="http://schemas.openxmlformats.org/officeDocument/2006/relationships/hyperlink" Target="https://www.mades.gov.py/ley-de-transparencia-y-anticorrupcion/" TargetMode="External"/><Relationship Id="rId33" Type="http://schemas.openxmlformats.org/officeDocument/2006/relationships/hyperlink" Target="https://drive.google.com/drive/folders/1pO7GjTLzN28q9__Mt5gs57tdN0eAEDaA?usp=sharing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informacionpublica.paraguay.gov.py/" TargetMode="External"/><Relationship Id="rId16" Type="http://schemas.openxmlformats.org/officeDocument/2006/relationships/hyperlink" Target="https://informacionpublica.paraguay.gov.py/portal/" TargetMode="External"/><Relationship Id="rId20" Type="http://schemas.openxmlformats.org/officeDocument/2006/relationships/hyperlink" Target="https://www.instagram.com/reels/DT3ZI5CjiSL/" TargetMode="External"/><Relationship Id="rId29" Type="http://schemas.openxmlformats.org/officeDocument/2006/relationships/hyperlink" Target="https://www.mades.gov.py/ley-de-transparencia-y-anticorrupcion/" TargetMode="External"/><Relationship Id="rId1" Type="http://schemas.openxmlformats.org/officeDocument/2006/relationships/hyperlink" Target="https://www.mades.gov.py/ley-de-transparencia-y-anticorrupcion/" TargetMode="External"/><Relationship Id="rId6" Type="http://schemas.openxmlformats.org/officeDocument/2006/relationships/hyperlink" Target="https://www.mades.gov.py/wp-content/uploads/2026/03/PLAN-ANUAL-DE-RENDICION-RES-147-26.pdf" TargetMode="External"/><Relationship Id="rId11" Type="http://schemas.openxmlformats.org/officeDocument/2006/relationships/hyperlink" Target="https://www.youtube.com/watch?v=Oyw9rOQUYvE" TargetMode="External"/><Relationship Id="rId24" Type="http://schemas.openxmlformats.org/officeDocument/2006/relationships/hyperlink" Target="https://www.mades.gov.py/ley-de-transparencia-y-anticorrupcion/" TargetMode="External"/><Relationship Id="rId32" Type="http://schemas.openxmlformats.org/officeDocument/2006/relationships/hyperlink" Target="https://www.mades.gov.py/ley-de-transparencia-y-anticorrupcion/" TargetMode="External"/><Relationship Id="rId37" Type="http://schemas.openxmlformats.org/officeDocument/2006/relationships/hyperlink" Target="https://www.instagram.com/p/DYu4OZZAjEU/" TargetMode="External"/><Relationship Id="rId5" Type="http://schemas.openxmlformats.org/officeDocument/2006/relationships/hyperlink" Target="https://www.mades.gov.py/wp-content/uploads/2026/03/PLAN-ANUAL-DE-RENDICION-RES-147-26.pdf" TargetMode="External"/><Relationship Id="rId15" Type="http://schemas.openxmlformats.org/officeDocument/2006/relationships/hyperlink" Target="https://www.mades.gov.py/wp-content/uploads/2025/03/Resolucion-45.pdf" TargetMode="External"/><Relationship Id="rId23" Type="http://schemas.openxmlformats.org/officeDocument/2006/relationships/hyperlink" Target="https://www.mades.gov.py/ley-de-transparencia-y-anticorrupcion/" TargetMode="External"/><Relationship Id="rId28" Type="http://schemas.openxmlformats.org/officeDocument/2006/relationships/hyperlink" Target="https://www.mades.gov.py/ley-de-transparencia-y-anticorrupcion/" TargetMode="External"/><Relationship Id="rId36" Type="http://schemas.openxmlformats.org/officeDocument/2006/relationships/hyperlink" Target="https://www.contrataciones.gov.py/sicp/especiales/procesoEspecialPublico.seam?entityId=uGV1hIJu2cg%3D&amp;initPublico=true&amp;actionMethod=especiales%2FbusquedaProcesoEspecial.xhtml%3AprocesoEspecialAction.initFromGridPublico%28%29&amp;cid=786766" TargetMode="External"/><Relationship Id="rId10" Type="http://schemas.openxmlformats.org/officeDocument/2006/relationships/hyperlink" Target="https://bit.ly/41IePL5" TargetMode="External"/><Relationship Id="rId19" Type="http://schemas.openxmlformats.org/officeDocument/2006/relationships/hyperlink" Target="mailto:secretaria.general@mades.gov.py" TargetMode="External"/><Relationship Id="rId31" Type="http://schemas.openxmlformats.org/officeDocument/2006/relationships/hyperlink" Target="https://www.mades.gov.py/ley-de-transparencia-y-anticorrupcion/" TargetMode="External"/><Relationship Id="rId4" Type="http://schemas.openxmlformats.org/officeDocument/2006/relationships/hyperlink" Target="https://informacionpublica.paraguay.gov.py/" TargetMode="External"/><Relationship Id="rId9" Type="http://schemas.openxmlformats.org/officeDocument/2006/relationships/hyperlink" Target="https://www.mades.gov.py/" TargetMode="External"/><Relationship Id="rId14" Type="http://schemas.openxmlformats.org/officeDocument/2006/relationships/hyperlink" Target="https://www.youtube.com/watch?v=3rLTZ4ySDOo" TargetMode="External"/><Relationship Id="rId22" Type="http://schemas.openxmlformats.org/officeDocument/2006/relationships/hyperlink" Target="https://www.mades.gov.py/ley-de-transparencia-y-anticorrupcion/" TargetMode="External"/><Relationship Id="rId27" Type="http://schemas.openxmlformats.org/officeDocument/2006/relationships/hyperlink" Target="https://www.mades.gov.py/ley-de-transparencia-y-anticorrupcion/" TargetMode="External"/><Relationship Id="rId30" Type="http://schemas.openxmlformats.org/officeDocument/2006/relationships/hyperlink" Target="https://www.mades.gov.py/ley-de-transparencia-y-anticorrupcion/" TargetMode="External"/><Relationship Id="rId35" Type="http://schemas.openxmlformats.org/officeDocument/2006/relationships/hyperlink" Target="https://www.contrataciones.gov.py/licitaciones/adjudicacion/contrato/1f1448d1-c452-632a-96b0-311536e57f6b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tabSelected="1" topLeftCell="A228" zoomScale="46" zoomScaleNormal="46" workbookViewId="0">
      <selection activeCell="D279" sqref="D279"/>
    </sheetView>
  </sheetViews>
  <sheetFormatPr baseColWidth="10" defaultRowHeight="15" x14ac:dyDescent="0.25"/>
  <cols>
    <col min="2" max="2" width="25" customWidth="1"/>
    <col min="3" max="3" width="38.42578125" customWidth="1"/>
    <col min="4" max="4" width="37.85546875" customWidth="1"/>
    <col min="5" max="5" width="41.85546875" customWidth="1"/>
    <col min="6" max="6" width="23.28515625" customWidth="1"/>
    <col min="7" max="7" width="34.140625" customWidth="1"/>
    <col min="8" max="8" width="44" customWidth="1"/>
  </cols>
  <sheetData>
    <row r="1" spans="1:9" s="93" customFormat="1" ht="100.5" customHeight="1" x14ac:dyDescent="0.25">
      <c r="A1"/>
      <c r="B1" s="131"/>
      <c r="C1" s="131"/>
      <c r="D1" s="131"/>
      <c r="E1" s="131"/>
      <c r="F1" s="131"/>
      <c r="G1" s="131"/>
      <c r="H1" s="131"/>
      <c r="I1"/>
    </row>
    <row r="2" spans="1:9" s="93" customFormat="1" x14ac:dyDescent="0.25">
      <c r="A2"/>
      <c r="B2" s="132" t="s">
        <v>301</v>
      </c>
      <c r="C2" s="132"/>
      <c r="D2" s="132"/>
      <c r="E2" s="132"/>
      <c r="F2" s="132"/>
      <c r="G2" s="132"/>
      <c r="H2" s="132"/>
      <c r="I2"/>
    </row>
    <row r="3" spans="1:9" s="93" customFormat="1" x14ac:dyDescent="0.25">
      <c r="A3"/>
      <c r="B3" s="132"/>
      <c r="C3" s="132"/>
      <c r="D3" s="132"/>
      <c r="E3" s="132"/>
      <c r="F3" s="132"/>
      <c r="G3" s="132"/>
      <c r="H3" s="132"/>
      <c r="I3"/>
    </row>
    <row r="4" spans="1:9" s="93" customFormat="1" ht="18.75" x14ac:dyDescent="0.25">
      <c r="A4"/>
      <c r="B4" s="133" t="s">
        <v>302</v>
      </c>
      <c r="C4" s="134"/>
      <c r="D4" s="134"/>
      <c r="E4" s="134"/>
      <c r="F4" s="134"/>
      <c r="G4" s="134"/>
      <c r="H4" s="134"/>
      <c r="I4"/>
    </row>
    <row r="5" spans="1:9" s="93" customFormat="1" ht="27.75" customHeight="1" x14ac:dyDescent="0.25">
      <c r="A5"/>
      <c r="B5" s="12" t="s">
        <v>303</v>
      </c>
      <c r="C5" s="12" t="s">
        <v>304</v>
      </c>
      <c r="D5" s="13"/>
      <c r="E5" s="13"/>
      <c r="F5" s="13"/>
      <c r="G5" s="13"/>
      <c r="H5" s="14"/>
      <c r="I5"/>
    </row>
    <row r="6" spans="1:9" s="93" customFormat="1" ht="25.5" customHeight="1" x14ac:dyDescent="0.25">
      <c r="A6"/>
      <c r="B6" s="15" t="s">
        <v>305</v>
      </c>
      <c r="C6" s="275" t="s">
        <v>541</v>
      </c>
      <c r="D6" s="276"/>
      <c r="E6" s="276"/>
      <c r="F6" s="276"/>
      <c r="G6" s="276"/>
      <c r="H6" s="277"/>
      <c r="I6"/>
    </row>
    <row r="7" spans="1:9" s="93" customFormat="1" ht="18.75" x14ac:dyDescent="0.25">
      <c r="A7"/>
      <c r="B7" s="135" t="s">
        <v>306</v>
      </c>
      <c r="C7" s="135"/>
      <c r="D7" s="136"/>
      <c r="E7" s="136"/>
      <c r="F7" s="136"/>
      <c r="G7" s="136"/>
      <c r="H7" s="136"/>
      <c r="I7"/>
    </row>
    <row r="8" spans="1:9" s="93" customFormat="1" ht="15" customHeight="1" x14ac:dyDescent="0.25">
      <c r="A8"/>
      <c r="B8" s="137" t="s">
        <v>523</v>
      </c>
      <c r="C8" s="138"/>
      <c r="D8" s="138"/>
      <c r="E8" s="138"/>
      <c r="F8" s="138"/>
      <c r="G8" s="138"/>
      <c r="H8" s="138"/>
      <c r="I8"/>
    </row>
    <row r="9" spans="1:9" s="93" customFormat="1" ht="15" customHeight="1" x14ac:dyDescent="0.25">
      <c r="A9"/>
      <c r="B9" s="139"/>
      <c r="C9" s="140"/>
      <c r="D9" s="140"/>
      <c r="E9" s="140"/>
      <c r="F9" s="140"/>
      <c r="G9" s="140"/>
      <c r="H9" s="140"/>
      <c r="I9"/>
    </row>
    <row r="10" spans="1:9" s="93" customFormat="1" ht="15" customHeight="1" x14ac:dyDescent="0.25">
      <c r="A10"/>
      <c r="B10" s="139"/>
      <c r="C10" s="140"/>
      <c r="D10" s="140"/>
      <c r="E10" s="140"/>
      <c r="F10" s="140"/>
      <c r="G10" s="140"/>
      <c r="H10" s="140"/>
      <c r="I10"/>
    </row>
    <row r="11" spans="1:9" s="93" customFormat="1" ht="15" customHeight="1" x14ac:dyDescent="0.25">
      <c r="A11"/>
      <c r="B11" s="139"/>
      <c r="C11" s="140"/>
      <c r="D11" s="140"/>
      <c r="E11" s="140"/>
      <c r="F11" s="140"/>
      <c r="G11" s="140"/>
      <c r="H11" s="140"/>
      <c r="I11"/>
    </row>
    <row r="12" spans="1:9" s="93" customFormat="1" ht="15" customHeight="1" x14ac:dyDescent="0.25">
      <c r="A12"/>
      <c r="B12" s="139"/>
      <c r="C12" s="140"/>
      <c r="D12" s="140"/>
      <c r="E12" s="140"/>
      <c r="F12" s="140"/>
      <c r="G12" s="140"/>
      <c r="H12" s="140"/>
      <c r="I12"/>
    </row>
    <row r="13" spans="1:9" s="93" customFormat="1" ht="5.25" customHeight="1" x14ac:dyDescent="0.25">
      <c r="A13"/>
      <c r="B13" s="141"/>
      <c r="C13" s="142"/>
      <c r="D13" s="142"/>
      <c r="E13" s="142"/>
      <c r="F13" s="142"/>
      <c r="G13" s="142"/>
      <c r="H13" s="142"/>
      <c r="I13"/>
    </row>
    <row r="14" spans="1:9" s="93" customFormat="1" ht="15.75" x14ac:dyDescent="0.25">
      <c r="A14"/>
      <c r="B14" s="19"/>
      <c r="C14" s="19"/>
      <c r="D14" s="19"/>
      <c r="E14" s="19"/>
      <c r="F14" s="19"/>
      <c r="G14" s="19"/>
      <c r="H14" s="19"/>
      <c r="I14"/>
    </row>
    <row r="15" spans="1:9" s="93" customFormat="1" ht="18.75" x14ac:dyDescent="0.25">
      <c r="A15"/>
      <c r="B15" s="133" t="s">
        <v>307</v>
      </c>
      <c r="C15" s="133"/>
      <c r="D15" s="133"/>
      <c r="E15" s="133"/>
      <c r="F15" s="133"/>
      <c r="G15" s="133"/>
      <c r="H15" s="133"/>
      <c r="I15"/>
    </row>
    <row r="16" spans="1:9" s="93" customFormat="1" ht="18.75" x14ac:dyDescent="0.25">
      <c r="A16"/>
      <c r="B16" s="151" t="s">
        <v>529</v>
      </c>
      <c r="C16" s="152"/>
      <c r="D16" s="152"/>
      <c r="E16" s="152"/>
      <c r="F16" s="152"/>
      <c r="G16" s="152"/>
      <c r="H16" s="152"/>
      <c r="I16"/>
    </row>
    <row r="17" spans="1:9" s="93" customFormat="1" ht="15.75" x14ac:dyDescent="0.25">
      <c r="A17"/>
      <c r="B17" s="20" t="s">
        <v>308</v>
      </c>
      <c r="C17" s="153" t="s">
        <v>309</v>
      </c>
      <c r="D17" s="154"/>
      <c r="E17" s="155" t="s">
        <v>310</v>
      </c>
      <c r="F17" s="155"/>
      <c r="G17" s="155" t="s">
        <v>311</v>
      </c>
      <c r="H17" s="155"/>
      <c r="I17"/>
    </row>
    <row r="18" spans="1:9" s="93" customFormat="1" ht="15.75" x14ac:dyDescent="0.25">
      <c r="A18"/>
      <c r="B18" s="21">
        <v>1</v>
      </c>
      <c r="C18" s="145" t="s">
        <v>312</v>
      </c>
      <c r="D18" s="145"/>
      <c r="E18" s="148" t="s">
        <v>313</v>
      </c>
      <c r="F18" s="149"/>
      <c r="G18" s="130" t="s">
        <v>314</v>
      </c>
      <c r="H18" s="130"/>
      <c r="I18"/>
    </row>
    <row r="19" spans="1:9" s="93" customFormat="1" ht="15.75" customHeight="1" x14ac:dyDescent="0.25">
      <c r="A19"/>
      <c r="B19" s="21">
        <v>2</v>
      </c>
      <c r="C19" s="145" t="s">
        <v>315</v>
      </c>
      <c r="D19" s="145"/>
      <c r="E19" s="145" t="s">
        <v>526</v>
      </c>
      <c r="F19" s="145"/>
      <c r="G19" s="130" t="s">
        <v>527</v>
      </c>
      <c r="H19" s="130"/>
      <c r="I19"/>
    </row>
    <row r="20" spans="1:9" s="93" customFormat="1" ht="15.75" x14ac:dyDescent="0.25">
      <c r="A20"/>
      <c r="B20" s="21">
        <v>3</v>
      </c>
      <c r="C20" s="145" t="s">
        <v>316</v>
      </c>
      <c r="D20" s="145"/>
      <c r="E20" s="144" t="s">
        <v>317</v>
      </c>
      <c r="F20" s="144"/>
      <c r="G20" s="130" t="s">
        <v>318</v>
      </c>
      <c r="H20" s="130"/>
      <c r="I20"/>
    </row>
    <row r="21" spans="1:9" s="93" customFormat="1" ht="15.75" x14ac:dyDescent="0.25">
      <c r="A21"/>
      <c r="B21" s="21">
        <v>4</v>
      </c>
      <c r="C21" s="145" t="s">
        <v>319</v>
      </c>
      <c r="D21" s="145"/>
      <c r="E21" s="144" t="s">
        <v>320</v>
      </c>
      <c r="F21" s="144"/>
      <c r="G21" s="130" t="s">
        <v>321</v>
      </c>
      <c r="H21" s="130"/>
      <c r="I21"/>
    </row>
    <row r="22" spans="1:9" s="93" customFormat="1" ht="15.75" x14ac:dyDescent="0.25">
      <c r="A22"/>
      <c r="B22" s="21">
        <v>5</v>
      </c>
      <c r="C22" s="145" t="s">
        <v>322</v>
      </c>
      <c r="D22" s="145"/>
      <c r="E22" s="144" t="s">
        <v>323</v>
      </c>
      <c r="F22" s="144"/>
      <c r="G22" s="130" t="s">
        <v>318</v>
      </c>
      <c r="H22" s="130"/>
      <c r="I22"/>
    </row>
    <row r="23" spans="1:9" s="93" customFormat="1" ht="15.75" x14ac:dyDescent="0.25">
      <c r="A23"/>
      <c r="B23" s="21">
        <v>6</v>
      </c>
      <c r="C23" s="145" t="s">
        <v>324</v>
      </c>
      <c r="D23" s="145"/>
      <c r="E23" s="144" t="s">
        <v>325</v>
      </c>
      <c r="F23" s="144"/>
      <c r="G23" s="130" t="s">
        <v>326</v>
      </c>
      <c r="H23" s="130"/>
      <c r="I23"/>
    </row>
    <row r="24" spans="1:9" s="93" customFormat="1" ht="15.75" x14ac:dyDescent="0.25">
      <c r="A24"/>
      <c r="B24" s="21">
        <v>7</v>
      </c>
      <c r="C24" s="145" t="s">
        <v>327</v>
      </c>
      <c r="D24" s="145"/>
      <c r="E24" s="144" t="s">
        <v>328</v>
      </c>
      <c r="F24" s="144"/>
      <c r="G24" s="130" t="s">
        <v>314</v>
      </c>
      <c r="H24" s="130"/>
      <c r="I24"/>
    </row>
    <row r="25" spans="1:9" s="93" customFormat="1" ht="15.75" x14ac:dyDescent="0.25">
      <c r="A25"/>
      <c r="B25" s="21">
        <v>8</v>
      </c>
      <c r="C25" s="145" t="s">
        <v>329</v>
      </c>
      <c r="D25" s="145"/>
      <c r="E25" s="144" t="s">
        <v>330</v>
      </c>
      <c r="F25" s="144"/>
      <c r="G25" s="130" t="s">
        <v>331</v>
      </c>
      <c r="H25" s="130"/>
      <c r="I25"/>
    </row>
    <row r="26" spans="1:9" s="93" customFormat="1" ht="15.75" x14ac:dyDescent="0.25">
      <c r="A26"/>
      <c r="B26" s="21">
        <v>9</v>
      </c>
      <c r="C26" s="145" t="s">
        <v>332</v>
      </c>
      <c r="D26" s="145"/>
      <c r="E26" s="144" t="s">
        <v>333</v>
      </c>
      <c r="F26" s="144"/>
      <c r="G26" s="130" t="s">
        <v>318</v>
      </c>
      <c r="H26" s="130"/>
      <c r="I26"/>
    </row>
    <row r="27" spans="1:9" s="93" customFormat="1" ht="15.75" x14ac:dyDescent="0.25">
      <c r="A27"/>
      <c r="B27" s="21">
        <v>10</v>
      </c>
      <c r="C27" s="145" t="s">
        <v>334</v>
      </c>
      <c r="D27" s="145"/>
      <c r="E27" s="144" t="s">
        <v>335</v>
      </c>
      <c r="F27" s="144"/>
      <c r="G27" s="130" t="s">
        <v>318</v>
      </c>
      <c r="H27" s="130"/>
      <c r="I27"/>
    </row>
    <row r="28" spans="1:9" s="93" customFormat="1" ht="15.75" x14ac:dyDescent="0.25">
      <c r="A28"/>
      <c r="B28" s="21">
        <v>11</v>
      </c>
      <c r="C28" s="146" t="s">
        <v>336</v>
      </c>
      <c r="D28" s="147"/>
      <c r="E28" s="148" t="s">
        <v>337</v>
      </c>
      <c r="F28" s="149"/>
      <c r="G28" s="130" t="s">
        <v>338</v>
      </c>
      <c r="H28" s="130"/>
      <c r="I28"/>
    </row>
    <row r="29" spans="1:9" s="93" customFormat="1" ht="15.75" x14ac:dyDescent="0.25">
      <c r="A29"/>
      <c r="B29" s="21">
        <v>12</v>
      </c>
      <c r="C29" s="91" t="s">
        <v>339</v>
      </c>
      <c r="D29" s="92"/>
      <c r="E29" s="148" t="s">
        <v>317</v>
      </c>
      <c r="F29" s="149"/>
      <c r="G29" s="156" t="s">
        <v>340</v>
      </c>
      <c r="H29" s="157"/>
      <c r="I29"/>
    </row>
    <row r="30" spans="1:9" s="93" customFormat="1" ht="15.75" customHeight="1" x14ac:dyDescent="0.25">
      <c r="A30"/>
      <c r="B30" s="21">
        <v>13</v>
      </c>
      <c r="C30" s="146" t="s">
        <v>528</v>
      </c>
      <c r="D30" s="147"/>
      <c r="E30" s="148" t="s">
        <v>540</v>
      </c>
      <c r="F30" s="149"/>
      <c r="G30" s="156" t="s">
        <v>318</v>
      </c>
      <c r="H30" s="157"/>
      <c r="I30"/>
    </row>
    <row r="31" spans="1:9" s="93" customFormat="1" ht="15.75" x14ac:dyDescent="0.25">
      <c r="A31"/>
      <c r="B31" s="150" t="s">
        <v>341</v>
      </c>
      <c r="C31" s="150"/>
      <c r="D31" s="150"/>
      <c r="E31" s="150"/>
      <c r="F31" s="166">
        <v>13</v>
      </c>
      <c r="G31" s="160"/>
      <c r="H31" s="161"/>
      <c r="I31"/>
    </row>
    <row r="32" spans="1:9" s="93" customFormat="1" ht="15.75" x14ac:dyDescent="0.25">
      <c r="A32"/>
      <c r="B32" s="158" t="s">
        <v>342</v>
      </c>
      <c r="C32" s="158"/>
      <c r="D32" s="158"/>
      <c r="E32" s="158"/>
      <c r="F32" s="166">
        <v>8</v>
      </c>
      <c r="G32" s="160"/>
      <c r="H32" s="161"/>
      <c r="I32"/>
    </row>
    <row r="33" spans="1:9" s="93" customFormat="1" ht="15.75" x14ac:dyDescent="0.25">
      <c r="A33"/>
      <c r="B33" s="158" t="s">
        <v>343</v>
      </c>
      <c r="C33" s="158"/>
      <c r="D33" s="158"/>
      <c r="E33" s="158"/>
      <c r="F33" s="166">
        <v>5</v>
      </c>
      <c r="G33" s="160"/>
      <c r="H33" s="161"/>
      <c r="I33"/>
    </row>
    <row r="34" spans="1:9" s="93" customFormat="1" ht="15.75" x14ac:dyDescent="0.25">
      <c r="A34"/>
      <c r="B34" s="158" t="s">
        <v>344</v>
      </c>
      <c r="C34" s="158"/>
      <c r="D34" s="158"/>
      <c r="E34" s="158"/>
      <c r="F34" s="159">
        <v>0.98440000000000005</v>
      </c>
      <c r="G34" s="160"/>
      <c r="H34" s="161"/>
      <c r="I34"/>
    </row>
    <row r="35" spans="1:9" s="93" customFormat="1" ht="15.75" x14ac:dyDescent="0.25">
      <c r="A35"/>
      <c r="B35" s="22"/>
      <c r="C35" s="22"/>
      <c r="D35" s="22"/>
      <c r="E35" s="22"/>
      <c r="F35" s="22"/>
      <c r="G35" s="22"/>
      <c r="H35" s="22"/>
      <c r="I35"/>
    </row>
    <row r="36" spans="1:9" s="93" customFormat="1" ht="18.75" x14ac:dyDescent="0.25">
      <c r="A36"/>
      <c r="B36" s="133" t="s">
        <v>345</v>
      </c>
      <c r="C36" s="133"/>
      <c r="D36" s="133"/>
      <c r="E36" s="133"/>
      <c r="F36" s="133"/>
      <c r="G36" s="133"/>
      <c r="H36" s="133"/>
      <c r="I36"/>
    </row>
    <row r="37" spans="1:9" s="93" customFormat="1" ht="16.5" x14ac:dyDescent="0.25">
      <c r="A37"/>
      <c r="B37" s="162" t="s">
        <v>346</v>
      </c>
      <c r="C37" s="162"/>
      <c r="D37" s="162"/>
      <c r="E37" s="162"/>
      <c r="F37" s="162"/>
      <c r="G37" s="162"/>
      <c r="H37" s="162"/>
      <c r="I37"/>
    </row>
    <row r="38" spans="1:9" s="93" customFormat="1" ht="15.75" x14ac:dyDescent="0.25">
      <c r="A38"/>
      <c r="B38" s="163" t="s">
        <v>530</v>
      </c>
      <c r="C38" s="164"/>
      <c r="D38" s="164"/>
      <c r="E38" s="164"/>
      <c r="F38" s="164"/>
      <c r="G38" s="164"/>
      <c r="H38" s="164"/>
      <c r="I38"/>
    </row>
    <row r="39" spans="1:9" s="93" customFormat="1" ht="16.5" x14ac:dyDescent="0.25">
      <c r="A39"/>
      <c r="B39" s="165" t="s">
        <v>347</v>
      </c>
      <c r="C39" s="165"/>
      <c r="D39" s="165"/>
      <c r="E39" s="165"/>
      <c r="F39" s="165"/>
      <c r="G39" s="165"/>
      <c r="H39" s="165"/>
      <c r="I39"/>
    </row>
    <row r="40" spans="1:9" s="93" customFormat="1" ht="16.5" x14ac:dyDescent="0.25">
      <c r="A40"/>
      <c r="B40" s="163" t="s">
        <v>530</v>
      </c>
      <c r="C40" s="172"/>
      <c r="D40" s="172"/>
      <c r="E40" s="172"/>
      <c r="F40" s="172"/>
      <c r="G40" s="172"/>
      <c r="H40" s="172"/>
      <c r="I40"/>
    </row>
    <row r="41" spans="1:9" s="93" customFormat="1" ht="33" customHeight="1" x14ac:dyDescent="0.25">
      <c r="A41"/>
      <c r="B41" s="23" t="s">
        <v>348</v>
      </c>
      <c r="C41" s="173" t="s">
        <v>349</v>
      </c>
      <c r="D41" s="173"/>
      <c r="E41" s="23" t="s">
        <v>350</v>
      </c>
      <c r="F41" s="173" t="s">
        <v>351</v>
      </c>
      <c r="G41" s="173"/>
      <c r="H41" s="24" t="s">
        <v>352</v>
      </c>
      <c r="I41"/>
    </row>
    <row r="42" spans="1:9" s="93" customFormat="1" ht="184.5" customHeight="1" x14ac:dyDescent="0.25">
      <c r="A42"/>
      <c r="B42" s="25" t="s">
        <v>353</v>
      </c>
      <c r="C42" s="167" t="s">
        <v>354</v>
      </c>
      <c r="D42" s="168"/>
      <c r="E42" s="26" t="s">
        <v>355</v>
      </c>
      <c r="F42" s="169" t="s">
        <v>356</v>
      </c>
      <c r="G42" s="170"/>
      <c r="H42" s="27" t="s">
        <v>357</v>
      </c>
      <c r="I42"/>
    </row>
    <row r="43" spans="1:9" s="93" customFormat="1" ht="334.5" customHeight="1" x14ac:dyDescent="0.25">
      <c r="A43"/>
      <c r="B43" s="25" t="s">
        <v>358</v>
      </c>
      <c r="C43" s="167" t="s">
        <v>359</v>
      </c>
      <c r="D43" s="168"/>
      <c r="E43" s="87" t="s">
        <v>522</v>
      </c>
      <c r="F43" s="169" t="s">
        <v>360</v>
      </c>
      <c r="G43" s="170"/>
      <c r="H43" s="27" t="s">
        <v>357</v>
      </c>
      <c r="I43"/>
    </row>
    <row r="44" spans="1:9" s="93" customFormat="1" ht="162" customHeight="1" x14ac:dyDescent="0.25">
      <c r="A44"/>
      <c r="B44" s="25" t="s">
        <v>361</v>
      </c>
      <c r="C44" s="167" t="s">
        <v>362</v>
      </c>
      <c r="D44" s="168"/>
      <c r="E44" s="28" t="s">
        <v>363</v>
      </c>
      <c r="F44" s="169" t="s">
        <v>364</v>
      </c>
      <c r="G44" s="170"/>
      <c r="H44" s="27" t="s">
        <v>357</v>
      </c>
      <c r="I44"/>
    </row>
    <row r="45" spans="1:9" s="93" customFormat="1" ht="15.75" x14ac:dyDescent="0.25">
      <c r="A45"/>
      <c r="B45" s="22"/>
      <c r="C45" s="22"/>
      <c r="D45" s="22"/>
      <c r="E45" s="22"/>
      <c r="F45" s="22"/>
      <c r="G45" s="22"/>
      <c r="H45" s="22"/>
      <c r="I45"/>
    </row>
    <row r="46" spans="1:9" s="93" customFormat="1" ht="18.75" x14ac:dyDescent="0.25">
      <c r="A46"/>
      <c r="B46" s="133" t="s">
        <v>365</v>
      </c>
      <c r="C46" s="133"/>
      <c r="D46" s="133"/>
      <c r="E46" s="133"/>
      <c r="F46" s="133"/>
      <c r="G46" s="133"/>
      <c r="H46" s="133"/>
      <c r="I46"/>
    </row>
    <row r="47" spans="1:9" s="93" customFormat="1" ht="16.5" x14ac:dyDescent="0.25">
      <c r="A47"/>
      <c r="B47" s="162" t="s">
        <v>366</v>
      </c>
      <c r="C47" s="162"/>
      <c r="D47" s="162"/>
      <c r="E47" s="162"/>
      <c r="F47" s="162"/>
      <c r="G47" s="162"/>
      <c r="H47" s="162"/>
      <c r="I47"/>
    </row>
    <row r="48" spans="1:9" s="93" customFormat="1" ht="15.75" x14ac:dyDescent="0.25">
      <c r="A48"/>
      <c r="B48" s="29" t="s">
        <v>367</v>
      </c>
      <c r="C48" s="171" t="s">
        <v>368</v>
      </c>
      <c r="D48" s="171"/>
      <c r="E48" s="171"/>
      <c r="F48" s="171" t="s">
        <v>533</v>
      </c>
      <c r="G48" s="171"/>
      <c r="H48" s="171"/>
      <c r="I48"/>
    </row>
    <row r="49" spans="1:9" s="93" customFormat="1" ht="15.75" x14ac:dyDescent="0.25">
      <c r="A49"/>
      <c r="B49" s="30" t="s">
        <v>542</v>
      </c>
      <c r="C49" s="180" t="s">
        <v>531</v>
      </c>
      <c r="D49" s="181"/>
      <c r="E49" s="182"/>
      <c r="F49" s="183" t="s">
        <v>532</v>
      </c>
      <c r="G49" s="184"/>
      <c r="H49" s="185"/>
      <c r="I49"/>
    </row>
    <row r="50" spans="1:9" s="93" customFormat="1" ht="15.75" x14ac:dyDescent="0.25">
      <c r="A50"/>
      <c r="B50" s="25" t="s">
        <v>543</v>
      </c>
      <c r="C50" s="180" t="s">
        <v>531</v>
      </c>
      <c r="D50" s="181"/>
      <c r="E50" s="182"/>
      <c r="F50" s="186"/>
      <c r="G50" s="187"/>
      <c r="H50" s="188"/>
      <c r="I50"/>
    </row>
    <row r="51" spans="1:9" s="93" customFormat="1" ht="15.75" customHeight="1" x14ac:dyDescent="0.25">
      <c r="A51"/>
      <c r="B51" s="25" t="s">
        <v>544</v>
      </c>
      <c r="C51" s="180" t="s">
        <v>531</v>
      </c>
      <c r="D51" s="181"/>
      <c r="E51" s="182"/>
      <c r="F51" s="189"/>
      <c r="G51" s="190"/>
      <c r="H51" s="191"/>
      <c r="I51"/>
    </row>
    <row r="52" spans="1:9" s="93" customFormat="1" ht="15.75" x14ac:dyDescent="0.25">
      <c r="A52"/>
      <c r="B52" s="156" t="s">
        <v>596</v>
      </c>
      <c r="C52" s="143"/>
      <c r="D52" s="143"/>
      <c r="E52" s="143"/>
      <c r="F52" s="143"/>
      <c r="G52" s="143"/>
      <c r="H52" s="157"/>
      <c r="I52"/>
    </row>
    <row r="53" spans="1:9" s="93" customFormat="1" ht="15.75" x14ac:dyDescent="0.25">
      <c r="A53"/>
      <c r="B53" s="31"/>
      <c r="C53" s="32"/>
      <c r="D53" s="32"/>
      <c r="E53" s="32"/>
      <c r="F53" s="32"/>
      <c r="G53" s="32"/>
      <c r="H53" s="32"/>
      <c r="I53"/>
    </row>
    <row r="54" spans="1:9" s="93" customFormat="1" ht="16.5" x14ac:dyDescent="0.25">
      <c r="A54"/>
      <c r="B54" s="192" t="s">
        <v>372</v>
      </c>
      <c r="C54" s="193"/>
      <c r="D54" s="193"/>
      <c r="E54" s="193"/>
      <c r="F54" s="193"/>
      <c r="G54" s="193"/>
      <c r="H54" s="194"/>
      <c r="I54"/>
    </row>
    <row r="55" spans="1:9" s="93" customFormat="1" ht="15.75" x14ac:dyDescent="0.25">
      <c r="A55"/>
      <c r="B55" s="29" t="s">
        <v>367</v>
      </c>
      <c r="C55" s="174" t="s">
        <v>373</v>
      </c>
      <c r="D55" s="175"/>
      <c r="E55" s="176"/>
      <c r="F55" s="177" t="s">
        <v>534</v>
      </c>
      <c r="G55" s="178"/>
      <c r="H55" s="179"/>
      <c r="I55"/>
    </row>
    <row r="56" spans="1:9" s="93" customFormat="1" ht="15.75" customHeight="1" x14ac:dyDescent="0.25">
      <c r="A56"/>
      <c r="B56" s="33" t="s">
        <v>542</v>
      </c>
      <c r="C56" s="180" t="s">
        <v>531</v>
      </c>
      <c r="D56" s="181"/>
      <c r="E56" s="182"/>
      <c r="F56" s="183" t="s">
        <v>532</v>
      </c>
      <c r="G56" s="184"/>
      <c r="H56" s="185"/>
      <c r="I56"/>
    </row>
    <row r="57" spans="1:9" s="93" customFormat="1" ht="15.75" x14ac:dyDescent="0.25">
      <c r="A57"/>
      <c r="B57" s="33" t="s">
        <v>543</v>
      </c>
      <c r="C57" s="180" t="s">
        <v>531</v>
      </c>
      <c r="D57" s="181"/>
      <c r="E57" s="182"/>
      <c r="F57" s="186"/>
      <c r="G57" s="187"/>
      <c r="H57" s="188"/>
      <c r="I57"/>
    </row>
    <row r="58" spans="1:9" s="93" customFormat="1" ht="15.75" x14ac:dyDescent="0.25">
      <c r="A58"/>
      <c r="B58" s="33" t="s">
        <v>544</v>
      </c>
      <c r="C58" s="180" t="s">
        <v>531</v>
      </c>
      <c r="D58" s="181"/>
      <c r="E58" s="182"/>
      <c r="F58" s="189"/>
      <c r="G58" s="190"/>
      <c r="H58" s="191"/>
      <c r="I58"/>
    </row>
    <row r="59" spans="1:9" s="93" customFormat="1" ht="15.75" x14ac:dyDescent="0.25">
      <c r="A59"/>
      <c r="B59" s="156" t="s">
        <v>596</v>
      </c>
      <c r="C59" s="143"/>
      <c r="D59" s="143"/>
      <c r="E59" s="143"/>
      <c r="F59" s="143"/>
      <c r="G59" s="143"/>
      <c r="H59" s="157"/>
      <c r="I59"/>
    </row>
    <row r="60" spans="1:9" s="93" customFormat="1" ht="15.75" x14ac:dyDescent="0.25">
      <c r="A60"/>
      <c r="B60" s="34"/>
      <c r="C60" s="34"/>
      <c r="D60" s="34"/>
      <c r="E60" s="34"/>
      <c r="F60" s="34"/>
      <c r="G60" s="34"/>
      <c r="H60" s="34"/>
      <c r="I60"/>
    </row>
    <row r="61" spans="1:9" s="93" customFormat="1" ht="16.5" x14ac:dyDescent="0.25">
      <c r="A61"/>
      <c r="B61" s="192" t="s">
        <v>375</v>
      </c>
      <c r="C61" s="193"/>
      <c r="D61" s="193"/>
      <c r="E61" s="193"/>
      <c r="F61" s="193"/>
      <c r="G61" s="193"/>
      <c r="H61" s="194"/>
      <c r="I61"/>
    </row>
    <row r="62" spans="1:9" s="93" customFormat="1" ht="15.75" x14ac:dyDescent="0.25">
      <c r="A62"/>
      <c r="B62" s="35" t="s">
        <v>367</v>
      </c>
      <c r="C62" s="35" t="s">
        <v>376</v>
      </c>
      <c r="D62" s="201" t="s">
        <v>377</v>
      </c>
      <c r="E62" s="201"/>
      <c r="F62" s="177" t="s">
        <v>378</v>
      </c>
      <c r="G62" s="179"/>
      <c r="H62" s="35" t="s">
        <v>379</v>
      </c>
      <c r="I62"/>
    </row>
    <row r="63" spans="1:9" s="93" customFormat="1" ht="50.25" customHeight="1" x14ac:dyDescent="0.25">
      <c r="A63"/>
      <c r="B63" s="36" t="s">
        <v>542</v>
      </c>
      <c r="C63" s="27">
        <v>39</v>
      </c>
      <c r="D63" s="156">
        <v>38</v>
      </c>
      <c r="E63" s="157"/>
      <c r="F63" s="164" t="s">
        <v>597</v>
      </c>
      <c r="G63" s="164"/>
      <c r="H63" s="37" t="s">
        <v>380</v>
      </c>
      <c r="I63"/>
    </row>
    <row r="64" spans="1:9" s="93" customFormat="1" ht="34.5" customHeight="1" x14ac:dyDescent="0.25">
      <c r="A64"/>
      <c r="B64" s="36" t="s">
        <v>543</v>
      </c>
      <c r="C64" s="95">
        <v>36</v>
      </c>
      <c r="D64" s="195">
        <v>33</v>
      </c>
      <c r="E64" s="196"/>
      <c r="F64" s="197" t="s">
        <v>598</v>
      </c>
      <c r="G64" s="182"/>
      <c r="H64" s="37" t="s">
        <v>380</v>
      </c>
      <c r="I64"/>
    </row>
    <row r="65" spans="1:9" s="93" customFormat="1" ht="29.25" customHeight="1" x14ac:dyDescent="0.25">
      <c r="A65"/>
      <c r="B65" s="36" t="s">
        <v>544</v>
      </c>
      <c r="C65" s="27">
        <v>27</v>
      </c>
      <c r="D65" s="195">
        <v>25</v>
      </c>
      <c r="E65" s="196"/>
      <c r="F65" s="197" t="s">
        <v>601</v>
      </c>
      <c r="G65" s="182"/>
      <c r="H65" s="37" t="s">
        <v>380</v>
      </c>
      <c r="I65"/>
    </row>
    <row r="66" spans="1:9" s="93" customFormat="1" ht="15.75" x14ac:dyDescent="0.25">
      <c r="A66"/>
      <c r="B66" s="38" t="s">
        <v>381</v>
      </c>
      <c r="C66" s="39">
        <v>102</v>
      </c>
      <c r="D66" s="198"/>
      <c r="E66" s="199"/>
      <c r="F66" s="199"/>
      <c r="G66" s="199"/>
      <c r="H66" s="200"/>
      <c r="I66"/>
    </row>
    <row r="67" spans="1:9" s="93" customFormat="1" ht="15.75" x14ac:dyDescent="0.25">
      <c r="A67"/>
      <c r="B67" s="156" t="s">
        <v>371</v>
      </c>
      <c r="C67" s="143"/>
      <c r="D67" s="143"/>
      <c r="E67" s="143"/>
      <c r="F67" s="143"/>
      <c r="G67" s="143"/>
      <c r="H67" s="157"/>
      <c r="I67"/>
    </row>
    <row r="68" spans="1:9" s="93" customFormat="1" ht="15.75" x14ac:dyDescent="0.25">
      <c r="A68"/>
      <c r="B68" s="31"/>
      <c r="C68" s="32"/>
      <c r="D68" s="32"/>
      <c r="E68" s="32"/>
      <c r="F68" s="32"/>
      <c r="G68" s="32"/>
      <c r="H68" s="32"/>
      <c r="I68"/>
    </row>
    <row r="69" spans="1:9" s="93" customFormat="1" ht="16.5" x14ac:dyDescent="0.25">
      <c r="A69"/>
      <c r="B69" s="192" t="s">
        <v>382</v>
      </c>
      <c r="C69" s="193"/>
      <c r="D69" s="193"/>
      <c r="E69" s="193"/>
      <c r="F69" s="193"/>
      <c r="G69" s="193"/>
      <c r="H69" s="194"/>
      <c r="I69"/>
    </row>
    <row r="70" spans="1:9" s="93" customFormat="1" ht="31.5" x14ac:dyDescent="0.25">
      <c r="A70"/>
      <c r="B70" s="35" t="s">
        <v>383</v>
      </c>
      <c r="C70" s="40" t="s">
        <v>384</v>
      </c>
      <c r="D70" s="35" t="s">
        <v>385</v>
      </c>
      <c r="E70" s="35" t="s">
        <v>386</v>
      </c>
      <c r="F70" s="35" t="s">
        <v>387</v>
      </c>
      <c r="G70" s="35" t="s">
        <v>388</v>
      </c>
      <c r="H70" s="29" t="s">
        <v>389</v>
      </c>
      <c r="I70"/>
    </row>
    <row r="71" spans="1:9" s="93" customFormat="1" ht="75.75" customHeight="1" x14ac:dyDescent="0.25">
      <c r="A71"/>
      <c r="B71" s="206" t="s">
        <v>565</v>
      </c>
      <c r="C71" s="206" t="s">
        <v>566</v>
      </c>
      <c r="D71" s="107" t="s">
        <v>567</v>
      </c>
      <c r="E71" s="106" t="s">
        <v>569</v>
      </c>
      <c r="F71" s="107">
        <v>19</v>
      </c>
      <c r="G71" s="97" t="s">
        <v>569</v>
      </c>
      <c r="H71" s="41" t="s">
        <v>579</v>
      </c>
      <c r="I71"/>
    </row>
    <row r="72" spans="1:9" s="93" customFormat="1" ht="64.5" customHeight="1" x14ac:dyDescent="0.25">
      <c r="A72"/>
      <c r="B72" s="207"/>
      <c r="C72" s="207"/>
      <c r="D72" s="107" t="s">
        <v>578</v>
      </c>
      <c r="E72" s="106" t="s">
        <v>569</v>
      </c>
      <c r="F72" s="107">
        <v>24</v>
      </c>
      <c r="G72" s="97" t="s">
        <v>569</v>
      </c>
      <c r="H72" s="41" t="s">
        <v>580</v>
      </c>
      <c r="I72"/>
    </row>
    <row r="73" spans="1:9" s="93" customFormat="1" ht="64.5" customHeight="1" x14ac:dyDescent="0.25">
      <c r="A73"/>
      <c r="B73" s="208"/>
      <c r="C73" s="208"/>
      <c r="D73" s="107" t="s">
        <v>568</v>
      </c>
      <c r="E73" s="106" t="s">
        <v>569</v>
      </c>
      <c r="F73" s="107">
        <v>38</v>
      </c>
      <c r="G73" s="97" t="s">
        <v>569</v>
      </c>
      <c r="H73" s="41" t="s">
        <v>580</v>
      </c>
      <c r="I73"/>
    </row>
    <row r="74" spans="1:9" s="93" customFormat="1" ht="15.75" x14ac:dyDescent="0.25">
      <c r="A74"/>
      <c r="B74" s="31"/>
      <c r="C74" s="31"/>
      <c r="D74" s="31"/>
      <c r="E74" s="31"/>
      <c r="F74" s="31"/>
      <c r="G74" s="31"/>
      <c r="H74" s="31"/>
      <c r="I74"/>
    </row>
    <row r="75" spans="1:9" s="93" customFormat="1" ht="16.5" x14ac:dyDescent="0.25">
      <c r="A75"/>
      <c r="B75" s="209" t="s">
        <v>390</v>
      </c>
      <c r="C75" s="210"/>
      <c r="D75" s="210"/>
      <c r="E75" s="210"/>
      <c r="F75" s="210"/>
      <c r="G75" s="210"/>
      <c r="H75" s="211"/>
      <c r="I75"/>
    </row>
    <row r="76" spans="1:9" s="93" customFormat="1" ht="39.75" customHeight="1" x14ac:dyDescent="0.25">
      <c r="A76"/>
      <c r="B76" s="35" t="s">
        <v>391</v>
      </c>
      <c r="C76" s="35" t="s">
        <v>392</v>
      </c>
      <c r="D76" s="42" t="s">
        <v>393</v>
      </c>
      <c r="E76" s="35" t="s">
        <v>394</v>
      </c>
      <c r="F76" s="35" t="s">
        <v>395</v>
      </c>
      <c r="G76" s="29" t="s">
        <v>396</v>
      </c>
      <c r="H76" s="35" t="s">
        <v>397</v>
      </c>
      <c r="I76"/>
    </row>
    <row r="77" spans="1:9" s="93" customFormat="1" x14ac:dyDescent="0.25">
      <c r="A77"/>
      <c r="B77" s="43" t="s">
        <v>542</v>
      </c>
      <c r="C77" s="43" t="s">
        <v>575</v>
      </c>
      <c r="D77" s="43" t="s">
        <v>575</v>
      </c>
      <c r="E77" s="43" t="s">
        <v>575</v>
      </c>
      <c r="F77" s="43"/>
      <c r="G77" s="43" t="s">
        <v>575</v>
      </c>
      <c r="H77" s="43" t="s">
        <v>575</v>
      </c>
      <c r="I77"/>
    </row>
    <row r="78" spans="1:9" s="93" customFormat="1" ht="60" customHeight="1" x14ac:dyDescent="0.25">
      <c r="A78"/>
      <c r="B78" s="43">
        <v>479832</v>
      </c>
      <c r="C78" s="126" t="s">
        <v>581</v>
      </c>
      <c r="D78" s="126">
        <v>46163</v>
      </c>
      <c r="E78" s="127">
        <v>499000000</v>
      </c>
      <c r="F78" s="126" t="s">
        <v>582</v>
      </c>
      <c r="G78" s="126" t="s">
        <v>583</v>
      </c>
      <c r="H78" s="110" t="s">
        <v>584</v>
      </c>
      <c r="I78"/>
    </row>
    <row r="79" spans="1:9" s="93" customFormat="1" ht="77.25" customHeight="1" x14ac:dyDescent="0.25">
      <c r="A79"/>
      <c r="B79" s="43" t="s">
        <v>585</v>
      </c>
      <c r="C79" s="128" t="s">
        <v>586</v>
      </c>
      <c r="D79" s="43">
        <v>46183</v>
      </c>
      <c r="E79" s="43">
        <v>126000000</v>
      </c>
      <c r="F79" s="125" t="s">
        <v>587</v>
      </c>
      <c r="G79" s="126" t="s">
        <v>583</v>
      </c>
      <c r="H79" s="126" t="s">
        <v>588</v>
      </c>
      <c r="I79"/>
    </row>
    <row r="80" spans="1:9" s="93" customFormat="1" x14ac:dyDescent="0.25">
      <c r="A80"/>
      <c r="B80" s="44"/>
      <c r="C80" s="45"/>
      <c r="D80" s="46"/>
      <c r="E80" s="47"/>
      <c r="F80" s="48"/>
      <c r="G80" s="49"/>
      <c r="H80" s="50"/>
      <c r="I80"/>
    </row>
    <row r="81" spans="1:9" s="93" customFormat="1" ht="16.5" x14ac:dyDescent="0.25">
      <c r="A81"/>
      <c r="B81" s="162" t="s">
        <v>398</v>
      </c>
      <c r="C81" s="162"/>
      <c r="D81" s="162"/>
      <c r="E81" s="162"/>
      <c r="F81" s="162"/>
      <c r="G81" s="162"/>
      <c r="H81" s="162"/>
      <c r="I81"/>
    </row>
    <row r="82" spans="1:9" s="93" customFormat="1" ht="15.75" x14ac:dyDescent="0.25">
      <c r="A82"/>
      <c r="B82" s="177" t="s">
        <v>399</v>
      </c>
      <c r="C82" s="179"/>
      <c r="D82" s="202" t="s">
        <v>383</v>
      </c>
      <c r="E82" s="202" t="s">
        <v>400</v>
      </c>
      <c r="F82" s="202" t="s">
        <v>401</v>
      </c>
      <c r="G82" s="202"/>
      <c r="H82" s="204" t="s">
        <v>402</v>
      </c>
      <c r="I82"/>
    </row>
    <row r="83" spans="1:9" s="93" customFormat="1" x14ac:dyDescent="0.25">
      <c r="A83"/>
      <c r="B83" s="51" t="s">
        <v>403</v>
      </c>
      <c r="C83" s="51" t="s">
        <v>404</v>
      </c>
      <c r="D83" s="203"/>
      <c r="E83" s="203"/>
      <c r="F83" s="203"/>
      <c r="G83" s="203"/>
      <c r="H83" s="205"/>
      <c r="I83"/>
    </row>
    <row r="84" spans="1:9" s="93" customFormat="1" x14ac:dyDescent="0.25">
      <c r="A84"/>
      <c r="B84" s="223">
        <v>100</v>
      </c>
      <c r="C84" s="112">
        <v>100</v>
      </c>
      <c r="D84" s="116" t="s">
        <v>405</v>
      </c>
      <c r="E84" s="120">
        <f>SUM(E85:E90)</f>
        <v>55598174186</v>
      </c>
      <c r="F84" s="120">
        <f>SUM(F85:F90)</f>
        <v>11786358650</v>
      </c>
      <c r="G84" s="120">
        <f>SUM(G85:G90)</f>
        <v>43811815536</v>
      </c>
      <c r="H84" s="225" t="s">
        <v>577</v>
      </c>
      <c r="I84"/>
    </row>
    <row r="85" spans="1:9" s="93" customFormat="1" x14ac:dyDescent="0.25">
      <c r="A85"/>
      <c r="B85" s="224"/>
      <c r="C85" s="113">
        <v>110</v>
      </c>
      <c r="D85" s="64" t="s">
        <v>406</v>
      </c>
      <c r="E85" s="121">
        <v>35454781700</v>
      </c>
      <c r="F85" s="121">
        <v>6747706972</v>
      </c>
      <c r="G85" s="121">
        <f>+E85-F85</f>
        <v>28707074728</v>
      </c>
      <c r="H85" s="226"/>
      <c r="I85"/>
    </row>
    <row r="86" spans="1:9" s="93" customFormat="1" x14ac:dyDescent="0.25">
      <c r="A86"/>
      <c r="B86" s="224"/>
      <c r="C86" s="113">
        <v>120</v>
      </c>
      <c r="D86" s="64" t="s">
        <v>407</v>
      </c>
      <c r="E86" s="121">
        <v>4442137629</v>
      </c>
      <c r="F86" s="121">
        <v>826976288</v>
      </c>
      <c r="G86" s="121">
        <f t="shared" ref="G86:G90" si="0">+E86-F86</f>
        <v>3615161341</v>
      </c>
      <c r="H86" s="226"/>
      <c r="I86"/>
    </row>
    <row r="87" spans="1:9" s="93" customFormat="1" x14ac:dyDescent="0.25">
      <c r="A87"/>
      <c r="B87" s="224"/>
      <c r="C87" s="113">
        <v>130</v>
      </c>
      <c r="D87" s="64" t="s">
        <v>408</v>
      </c>
      <c r="E87" s="121">
        <v>8579620067</v>
      </c>
      <c r="F87" s="121">
        <v>2980989720</v>
      </c>
      <c r="G87" s="121">
        <f t="shared" si="0"/>
        <v>5598630347</v>
      </c>
      <c r="H87" s="226"/>
      <c r="I87"/>
    </row>
    <row r="88" spans="1:9" s="93" customFormat="1" x14ac:dyDescent="0.25">
      <c r="A88"/>
      <c r="B88" s="224"/>
      <c r="C88" s="113">
        <v>140</v>
      </c>
      <c r="D88" s="64" t="s">
        <v>409</v>
      </c>
      <c r="E88" s="121">
        <v>6589805240</v>
      </c>
      <c r="F88" s="121">
        <v>1176575736</v>
      </c>
      <c r="G88" s="121">
        <f t="shared" si="0"/>
        <v>5413229504</v>
      </c>
      <c r="H88" s="226"/>
      <c r="I88"/>
    </row>
    <row r="89" spans="1:9" s="93" customFormat="1" x14ac:dyDescent="0.25">
      <c r="A89"/>
      <c r="B89" s="224"/>
      <c r="C89" s="113">
        <v>180</v>
      </c>
      <c r="D89" s="64" t="s">
        <v>410</v>
      </c>
      <c r="E89" s="121">
        <v>0</v>
      </c>
      <c r="F89" s="121">
        <v>0</v>
      </c>
      <c r="G89" s="121">
        <f t="shared" si="0"/>
        <v>0</v>
      </c>
      <c r="H89" s="226"/>
      <c r="I89"/>
    </row>
    <row r="90" spans="1:9" s="93" customFormat="1" x14ac:dyDescent="0.25">
      <c r="A90"/>
      <c r="B90" s="224"/>
      <c r="C90" s="113">
        <v>190</v>
      </c>
      <c r="D90" s="64" t="s">
        <v>411</v>
      </c>
      <c r="E90" s="121">
        <v>531829550</v>
      </c>
      <c r="F90" s="121">
        <v>54109934</v>
      </c>
      <c r="G90" s="121">
        <f t="shared" si="0"/>
        <v>477719616</v>
      </c>
      <c r="H90" s="226"/>
      <c r="I90"/>
    </row>
    <row r="91" spans="1:9" s="93" customFormat="1" x14ac:dyDescent="0.25">
      <c r="A91"/>
      <c r="B91" s="223">
        <v>200</v>
      </c>
      <c r="C91" s="112">
        <v>200</v>
      </c>
      <c r="D91" s="116" t="s">
        <v>412</v>
      </c>
      <c r="E91" s="120">
        <f>SUM(E92:E99)</f>
        <v>47420469393</v>
      </c>
      <c r="F91" s="120">
        <f>SUM(F92:F99)</f>
        <v>11214088477</v>
      </c>
      <c r="G91" s="120">
        <f>SUM(G92:G99)</f>
        <v>36206380916</v>
      </c>
      <c r="H91" s="226"/>
      <c r="I91"/>
    </row>
    <row r="92" spans="1:9" s="93" customFormat="1" x14ac:dyDescent="0.25">
      <c r="A92"/>
      <c r="B92" s="224"/>
      <c r="C92" s="113">
        <v>210</v>
      </c>
      <c r="D92" s="64" t="s">
        <v>413</v>
      </c>
      <c r="E92" s="121">
        <v>1122760000</v>
      </c>
      <c r="F92" s="121">
        <v>203581110</v>
      </c>
      <c r="G92" s="121">
        <f>+E92-F92</f>
        <v>919178890</v>
      </c>
      <c r="H92" s="226"/>
      <c r="I92"/>
    </row>
    <row r="93" spans="1:9" s="93" customFormat="1" x14ac:dyDescent="0.25">
      <c r="A93"/>
      <c r="B93" s="224"/>
      <c r="C93" s="113">
        <v>230</v>
      </c>
      <c r="D93" s="64" t="s">
        <v>414</v>
      </c>
      <c r="E93" s="121">
        <v>3535859636</v>
      </c>
      <c r="F93" s="121">
        <v>1004216468</v>
      </c>
      <c r="G93" s="121">
        <f t="shared" ref="G93:G105" si="1">+E93-F93</f>
        <v>2531643168</v>
      </c>
      <c r="H93" s="226"/>
      <c r="I93"/>
    </row>
    <row r="94" spans="1:9" s="93" customFormat="1" x14ac:dyDescent="0.25">
      <c r="A94"/>
      <c r="B94" s="224"/>
      <c r="C94" s="113">
        <v>240</v>
      </c>
      <c r="D94" s="64" t="s">
        <v>415</v>
      </c>
      <c r="E94" s="121">
        <v>8029235572</v>
      </c>
      <c r="F94" s="121">
        <v>1453279663</v>
      </c>
      <c r="G94" s="121">
        <f t="shared" si="1"/>
        <v>6575955909</v>
      </c>
      <c r="H94" s="226"/>
      <c r="I94"/>
    </row>
    <row r="95" spans="1:9" s="93" customFormat="1" x14ac:dyDescent="0.25">
      <c r="A95"/>
      <c r="B95" s="224"/>
      <c r="C95" s="113">
        <v>250</v>
      </c>
      <c r="D95" s="64" t="s">
        <v>416</v>
      </c>
      <c r="E95" s="121">
        <v>271400000</v>
      </c>
      <c r="F95" s="121">
        <v>92000000</v>
      </c>
      <c r="G95" s="121">
        <f t="shared" si="1"/>
        <v>179400000</v>
      </c>
      <c r="H95" s="226"/>
      <c r="I95"/>
    </row>
    <row r="96" spans="1:9" s="93" customFormat="1" x14ac:dyDescent="0.25">
      <c r="A96"/>
      <c r="B96" s="224"/>
      <c r="C96" s="113">
        <v>260</v>
      </c>
      <c r="D96" s="64" t="s">
        <v>417</v>
      </c>
      <c r="E96" s="121">
        <v>28657194542</v>
      </c>
      <c r="F96" s="121">
        <v>6893496236</v>
      </c>
      <c r="G96" s="121">
        <f t="shared" si="1"/>
        <v>21763698306</v>
      </c>
      <c r="H96" s="226"/>
      <c r="I96"/>
    </row>
    <row r="97" spans="1:9" s="93" customFormat="1" x14ac:dyDescent="0.25">
      <c r="A97"/>
      <c r="B97" s="224"/>
      <c r="C97" s="113">
        <v>270</v>
      </c>
      <c r="D97" s="64" t="s">
        <v>418</v>
      </c>
      <c r="E97" s="121">
        <v>4934000000</v>
      </c>
      <c r="F97" s="121">
        <v>1407600000</v>
      </c>
      <c r="G97" s="121">
        <f t="shared" si="1"/>
        <v>3526400000</v>
      </c>
      <c r="H97" s="226"/>
      <c r="I97"/>
    </row>
    <row r="98" spans="1:9" s="93" customFormat="1" x14ac:dyDescent="0.25">
      <c r="A98"/>
      <c r="B98" s="224"/>
      <c r="C98" s="113">
        <v>280</v>
      </c>
      <c r="D98" s="64" t="s">
        <v>419</v>
      </c>
      <c r="E98" s="121">
        <v>543510000</v>
      </c>
      <c r="F98" s="121">
        <v>142415000</v>
      </c>
      <c r="G98" s="121">
        <f t="shared" si="1"/>
        <v>401095000</v>
      </c>
      <c r="H98" s="226"/>
      <c r="I98"/>
    </row>
    <row r="99" spans="1:9" s="93" customFormat="1" x14ac:dyDescent="0.25">
      <c r="A99"/>
      <c r="B99" s="224"/>
      <c r="C99" s="113">
        <v>290</v>
      </c>
      <c r="D99" s="64" t="s">
        <v>420</v>
      </c>
      <c r="E99" s="121">
        <v>326509643</v>
      </c>
      <c r="F99" s="121">
        <v>17500000</v>
      </c>
      <c r="G99" s="121">
        <f t="shared" si="1"/>
        <v>309009643</v>
      </c>
      <c r="H99" s="226"/>
      <c r="I99"/>
    </row>
    <row r="100" spans="1:9" s="93" customFormat="1" x14ac:dyDescent="0.25">
      <c r="A100"/>
      <c r="B100" s="223">
        <v>300</v>
      </c>
      <c r="C100" s="112">
        <v>300</v>
      </c>
      <c r="D100" s="116" t="s">
        <v>421</v>
      </c>
      <c r="E100" s="120">
        <f>SUM(E101:E106)</f>
        <v>6313326889</v>
      </c>
      <c r="F100" s="120">
        <f>SUM(F101:F106)</f>
        <v>1596563503</v>
      </c>
      <c r="G100" s="120">
        <f>SUM(G101:G106)</f>
        <v>4716763386</v>
      </c>
      <c r="H100" s="226"/>
      <c r="I100"/>
    </row>
    <row r="101" spans="1:9" s="93" customFormat="1" x14ac:dyDescent="0.25">
      <c r="A101"/>
      <c r="B101" s="224"/>
      <c r="C101" s="113">
        <v>310</v>
      </c>
      <c r="D101" s="64" t="s">
        <v>422</v>
      </c>
      <c r="E101" s="121">
        <v>1161285088</v>
      </c>
      <c r="F101" s="121">
        <v>171972282</v>
      </c>
      <c r="G101" s="121">
        <f t="shared" si="1"/>
        <v>989312806</v>
      </c>
      <c r="H101" s="226"/>
      <c r="I101"/>
    </row>
    <row r="102" spans="1:9" s="93" customFormat="1" x14ac:dyDescent="0.25">
      <c r="A102"/>
      <c r="B102" s="224"/>
      <c r="C102" s="113">
        <v>330</v>
      </c>
      <c r="D102" s="64" t="s">
        <v>423</v>
      </c>
      <c r="E102" s="121">
        <v>77938800</v>
      </c>
      <c r="F102" s="121">
        <v>45664000</v>
      </c>
      <c r="G102" s="121">
        <f t="shared" si="1"/>
        <v>32274800</v>
      </c>
      <c r="H102" s="226"/>
      <c r="I102"/>
    </row>
    <row r="103" spans="1:9" s="93" customFormat="1" x14ac:dyDescent="0.25">
      <c r="A103"/>
      <c r="B103" s="224"/>
      <c r="C103" s="113">
        <v>340</v>
      </c>
      <c r="D103" s="64" t="s">
        <v>424</v>
      </c>
      <c r="E103" s="121">
        <v>232266679</v>
      </c>
      <c r="F103" s="121">
        <v>27929433</v>
      </c>
      <c r="G103" s="121">
        <f t="shared" si="1"/>
        <v>204337246</v>
      </c>
      <c r="H103" s="226"/>
      <c r="I103"/>
    </row>
    <row r="104" spans="1:9" s="93" customFormat="1" x14ac:dyDescent="0.25">
      <c r="A104"/>
      <c r="B104" s="224"/>
      <c r="C104" s="113">
        <v>350</v>
      </c>
      <c r="D104" s="64" t="s">
        <v>425</v>
      </c>
      <c r="E104" s="121">
        <v>610522642</v>
      </c>
      <c r="F104" s="121">
        <v>580882474</v>
      </c>
      <c r="G104" s="121">
        <f t="shared" si="1"/>
        <v>29640168</v>
      </c>
      <c r="H104" s="226"/>
      <c r="I104"/>
    </row>
    <row r="105" spans="1:9" s="93" customFormat="1" x14ac:dyDescent="0.25">
      <c r="A105"/>
      <c r="B105" s="224"/>
      <c r="C105" s="114">
        <v>360</v>
      </c>
      <c r="D105" s="64" t="s">
        <v>426</v>
      </c>
      <c r="E105" s="121">
        <v>3909919680</v>
      </c>
      <c r="F105" s="121">
        <v>578969606</v>
      </c>
      <c r="G105" s="121">
        <f t="shared" si="1"/>
        <v>3330950074</v>
      </c>
      <c r="H105" s="226"/>
      <c r="I105"/>
    </row>
    <row r="106" spans="1:9" s="93" customFormat="1" x14ac:dyDescent="0.25">
      <c r="A106"/>
      <c r="B106" s="224"/>
      <c r="C106" s="114">
        <v>390</v>
      </c>
      <c r="D106" s="64" t="s">
        <v>427</v>
      </c>
      <c r="E106" s="121">
        <v>321394000</v>
      </c>
      <c r="F106" s="121">
        <v>191145708</v>
      </c>
      <c r="G106" s="121">
        <f>+E106-F106</f>
        <v>130248292</v>
      </c>
      <c r="H106" s="226"/>
      <c r="I106"/>
    </row>
    <row r="107" spans="1:9" s="93" customFormat="1" x14ac:dyDescent="0.25">
      <c r="A107"/>
      <c r="B107" s="223">
        <v>500</v>
      </c>
      <c r="C107" s="112">
        <v>500</v>
      </c>
      <c r="D107" s="116" t="s">
        <v>428</v>
      </c>
      <c r="E107" s="120">
        <f>SUM(E108:E111)</f>
        <v>4322579650</v>
      </c>
      <c r="F107" s="120">
        <f>SUM(F108:F111)</f>
        <v>3309749750</v>
      </c>
      <c r="G107" s="120">
        <f>+G108+G109+G110+G111</f>
        <v>1012829900</v>
      </c>
      <c r="H107" s="226"/>
      <c r="I107"/>
    </row>
    <row r="108" spans="1:9" s="93" customFormat="1" x14ac:dyDescent="0.25">
      <c r="A108"/>
      <c r="B108" s="224"/>
      <c r="C108" s="115">
        <v>520</v>
      </c>
      <c r="D108" s="117" t="s">
        <v>429</v>
      </c>
      <c r="E108" s="122">
        <v>498800000</v>
      </c>
      <c r="F108" s="122">
        <v>498800000</v>
      </c>
      <c r="G108" s="121">
        <f t="shared" ref="G108:G114" si="2">+E108-F108</f>
        <v>0</v>
      </c>
      <c r="H108" s="226"/>
      <c r="I108"/>
    </row>
    <row r="109" spans="1:9" s="93" customFormat="1" x14ac:dyDescent="0.25">
      <c r="A109"/>
      <c r="B109" s="224"/>
      <c r="C109" s="115">
        <v>530</v>
      </c>
      <c r="D109" s="117" t="s">
        <v>430</v>
      </c>
      <c r="E109" s="122">
        <v>1553378450</v>
      </c>
      <c r="F109" s="122">
        <v>1102659750</v>
      </c>
      <c r="G109" s="121">
        <f t="shared" si="2"/>
        <v>450718700</v>
      </c>
      <c r="H109" s="226"/>
      <c r="I109"/>
    </row>
    <row r="110" spans="1:9" s="93" customFormat="1" x14ac:dyDescent="0.25">
      <c r="A110"/>
      <c r="B110" s="224"/>
      <c r="C110" s="113">
        <v>540</v>
      </c>
      <c r="D110" s="64" t="s">
        <v>431</v>
      </c>
      <c r="E110" s="121">
        <v>2270401200</v>
      </c>
      <c r="F110" s="121">
        <v>1708290000</v>
      </c>
      <c r="G110" s="121">
        <f t="shared" si="2"/>
        <v>562111200</v>
      </c>
      <c r="H110" s="226"/>
      <c r="I110"/>
    </row>
    <row r="111" spans="1:9" s="93" customFormat="1" x14ac:dyDescent="0.25">
      <c r="A111"/>
      <c r="B111" s="224"/>
      <c r="C111" s="113">
        <v>570</v>
      </c>
      <c r="D111" s="64" t="s">
        <v>432</v>
      </c>
      <c r="E111" s="121">
        <v>0</v>
      </c>
      <c r="F111" s="121">
        <v>0</v>
      </c>
      <c r="G111" s="121">
        <f t="shared" si="2"/>
        <v>0</v>
      </c>
      <c r="H111" s="226"/>
      <c r="I111"/>
    </row>
    <row r="112" spans="1:9" s="93" customFormat="1" x14ac:dyDescent="0.25">
      <c r="A112"/>
      <c r="B112" s="223">
        <v>800</v>
      </c>
      <c r="C112" s="112">
        <v>800</v>
      </c>
      <c r="D112" s="116" t="s">
        <v>433</v>
      </c>
      <c r="E112" s="120">
        <f>+E114+E113</f>
        <v>1400168971</v>
      </c>
      <c r="F112" s="120">
        <f>SUM(F113:F114)</f>
        <v>320969532</v>
      </c>
      <c r="G112" s="120">
        <f t="shared" ref="G112" si="3">+G113+G114</f>
        <v>1079199439</v>
      </c>
      <c r="H112" s="226"/>
      <c r="I112"/>
    </row>
    <row r="113" spans="1:9" s="93" customFormat="1" x14ac:dyDescent="0.25">
      <c r="A113"/>
      <c r="B113" s="224"/>
      <c r="C113" s="115">
        <v>840</v>
      </c>
      <c r="D113" s="118" t="s">
        <v>434</v>
      </c>
      <c r="E113" s="123">
        <v>1200168971</v>
      </c>
      <c r="F113" s="120">
        <v>320969532</v>
      </c>
      <c r="G113" s="121">
        <f t="shared" si="2"/>
        <v>879199439</v>
      </c>
      <c r="H113" s="226"/>
      <c r="I113"/>
    </row>
    <row r="114" spans="1:9" s="93" customFormat="1" x14ac:dyDescent="0.25">
      <c r="A114"/>
      <c r="B114" s="224"/>
      <c r="C114" s="113">
        <v>850</v>
      </c>
      <c r="D114" s="64" t="s">
        <v>435</v>
      </c>
      <c r="E114" s="121">
        <v>200000000</v>
      </c>
      <c r="F114" s="121">
        <v>0</v>
      </c>
      <c r="G114" s="121">
        <f t="shared" si="2"/>
        <v>200000000</v>
      </c>
      <c r="H114" s="226"/>
      <c r="I114"/>
    </row>
    <row r="115" spans="1:9" s="93" customFormat="1" x14ac:dyDescent="0.25">
      <c r="A115"/>
      <c r="B115" s="223">
        <v>900</v>
      </c>
      <c r="C115" s="112">
        <v>900</v>
      </c>
      <c r="D115" s="116" t="s">
        <v>436</v>
      </c>
      <c r="E115" s="120">
        <f>+E116+E117</f>
        <v>296839905</v>
      </c>
      <c r="F115" s="120">
        <f t="shared" ref="F115:G115" si="4">+F116+F117</f>
        <v>31000543</v>
      </c>
      <c r="G115" s="120">
        <f t="shared" si="4"/>
        <v>265839362</v>
      </c>
      <c r="H115" s="226"/>
      <c r="I115"/>
    </row>
    <row r="116" spans="1:9" s="93" customFormat="1" x14ac:dyDescent="0.25">
      <c r="A116"/>
      <c r="B116" s="224"/>
      <c r="C116" s="113">
        <v>910</v>
      </c>
      <c r="D116" s="64" t="s">
        <v>437</v>
      </c>
      <c r="E116" s="121">
        <v>286839905</v>
      </c>
      <c r="F116" s="121">
        <v>31000543</v>
      </c>
      <c r="G116" s="121">
        <f>+E116-F116</f>
        <v>255839362</v>
      </c>
      <c r="H116" s="226"/>
      <c r="I116"/>
    </row>
    <row r="117" spans="1:9" s="93" customFormat="1" x14ac:dyDescent="0.25">
      <c r="A117"/>
      <c r="B117" s="224"/>
      <c r="C117" s="113">
        <v>920</v>
      </c>
      <c r="D117" s="64" t="s">
        <v>438</v>
      </c>
      <c r="E117" s="121">
        <v>10000000</v>
      </c>
      <c r="F117" s="121">
        <v>0</v>
      </c>
      <c r="G117" s="121">
        <f>+E117-F117</f>
        <v>10000000</v>
      </c>
      <c r="H117" s="226"/>
      <c r="I117"/>
    </row>
    <row r="118" spans="1:9" s="93" customFormat="1" x14ac:dyDescent="0.25">
      <c r="A118"/>
      <c r="B118" s="108"/>
      <c r="C118" s="109"/>
      <c r="D118" s="119" t="s">
        <v>439</v>
      </c>
      <c r="E118" s="120">
        <f>+E115+E112+E107+E100+E91+E84</f>
        <v>115351558994</v>
      </c>
      <c r="F118" s="120">
        <f>+F115+F112+F107+F100+F91+F84</f>
        <v>28258730455</v>
      </c>
      <c r="G118" s="120">
        <f>+G115+G112+G107+G100+G91+G84</f>
        <v>87092828539</v>
      </c>
      <c r="H118" s="227"/>
      <c r="I118"/>
    </row>
    <row r="119" spans="1:9" s="93" customFormat="1" x14ac:dyDescent="0.25">
      <c r="A119"/>
      <c r="B119" s="52"/>
      <c r="C119" s="53"/>
      <c r="D119" s="54"/>
      <c r="E119" s="55"/>
      <c r="F119" s="55"/>
      <c r="G119" s="55"/>
      <c r="H119" s="56"/>
      <c r="I119"/>
    </row>
    <row r="120" spans="1:9" s="93" customFormat="1" ht="16.5" x14ac:dyDescent="0.25">
      <c r="A120"/>
      <c r="B120" s="192" t="s">
        <v>440</v>
      </c>
      <c r="C120" s="193"/>
      <c r="D120" s="193"/>
      <c r="E120" s="193"/>
      <c r="F120" s="193"/>
      <c r="G120" s="193"/>
      <c r="H120" s="194"/>
      <c r="I120"/>
    </row>
    <row r="121" spans="1:9" s="93" customFormat="1" ht="30" x14ac:dyDescent="0.25">
      <c r="A121"/>
      <c r="B121" s="124">
        <v>1</v>
      </c>
      <c r="C121" s="111" t="s">
        <v>506</v>
      </c>
      <c r="D121" s="212" t="s">
        <v>506</v>
      </c>
      <c r="E121" s="212"/>
      <c r="F121" s="212" t="s">
        <v>507</v>
      </c>
      <c r="G121" s="212"/>
      <c r="H121" s="85" t="s">
        <v>508</v>
      </c>
      <c r="I121"/>
    </row>
    <row r="122" spans="1:9" s="93" customFormat="1" ht="31.5" x14ac:dyDescent="0.25">
      <c r="A122"/>
      <c r="B122" s="124">
        <v>2</v>
      </c>
      <c r="C122" s="89" t="s">
        <v>509</v>
      </c>
      <c r="D122" s="212" t="s">
        <v>510</v>
      </c>
      <c r="E122" s="212"/>
      <c r="F122" s="212" t="s">
        <v>507</v>
      </c>
      <c r="G122" s="212"/>
      <c r="H122" s="86" t="s">
        <v>511</v>
      </c>
      <c r="I122"/>
    </row>
    <row r="123" spans="1:9" s="93" customFormat="1" ht="33.75" customHeight="1" x14ac:dyDescent="0.25">
      <c r="A123"/>
      <c r="B123" s="124">
        <v>3</v>
      </c>
      <c r="C123" s="27" t="s">
        <v>512</v>
      </c>
      <c r="D123" s="219" t="s">
        <v>513</v>
      </c>
      <c r="E123" s="220"/>
      <c r="F123" s="219" t="s">
        <v>514</v>
      </c>
      <c r="G123" s="220"/>
      <c r="H123" s="82" t="s">
        <v>516</v>
      </c>
      <c r="I123"/>
    </row>
    <row r="124" spans="1:9" s="93" customFormat="1" ht="32.25" customHeight="1" x14ac:dyDescent="0.25">
      <c r="A124"/>
      <c r="B124" s="124">
        <v>4</v>
      </c>
      <c r="C124" s="88" t="s">
        <v>536</v>
      </c>
      <c r="D124" s="219" t="s">
        <v>537</v>
      </c>
      <c r="E124" s="220"/>
      <c r="F124" s="214" t="s">
        <v>535</v>
      </c>
      <c r="G124" s="215"/>
      <c r="H124" s="90" t="s">
        <v>538</v>
      </c>
      <c r="I124"/>
    </row>
    <row r="125" spans="1:9" s="93" customFormat="1" ht="30" customHeight="1" x14ac:dyDescent="0.25">
      <c r="A125"/>
      <c r="B125" s="124">
        <v>5</v>
      </c>
      <c r="C125" s="25" t="s">
        <v>515</v>
      </c>
      <c r="D125" s="213" t="s">
        <v>518</v>
      </c>
      <c r="E125" s="212"/>
      <c r="F125" s="214" t="s">
        <v>517</v>
      </c>
      <c r="G125" s="215"/>
      <c r="H125" s="57" t="s">
        <v>518</v>
      </c>
      <c r="I125"/>
    </row>
    <row r="126" spans="1:9" s="93" customFormat="1" ht="15.75" x14ac:dyDescent="0.25">
      <c r="A126"/>
      <c r="B126" s="32"/>
      <c r="C126" s="84"/>
      <c r="D126" s="221"/>
      <c r="E126" s="222"/>
      <c r="F126" s="221"/>
      <c r="G126" s="222"/>
      <c r="H126" s="32"/>
      <c r="I126"/>
    </row>
    <row r="127" spans="1:9" s="93" customFormat="1" ht="16.5" x14ac:dyDescent="0.25">
      <c r="A127"/>
      <c r="B127" s="216" t="s">
        <v>441</v>
      </c>
      <c r="C127" s="217"/>
      <c r="D127" s="217"/>
      <c r="E127" s="217"/>
      <c r="F127" s="217"/>
      <c r="G127" s="217"/>
      <c r="H127" s="218"/>
      <c r="I127"/>
    </row>
    <row r="128" spans="1:9" s="93" customFormat="1" ht="15.75" x14ac:dyDescent="0.25">
      <c r="A128"/>
      <c r="B128" s="232" t="s">
        <v>442</v>
      </c>
      <c r="C128" s="233"/>
      <c r="D128" s="232" t="s">
        <v>383</v>
      </c>
      <c r="E128" s="233"/>
      <c r="F128" s="58" t="s">
        <v>443</v>
      </c>
      <c r="G128" s="232" t="s">
        <v>444</v>
      </c>
      <c r="H128" s="233"/>
      <c r="I128"/>
    </row>
    <row r="129" spans="1:9" s="93" customFormat="1" ht="15.75" x14ac:dyDescent="0.25">
      <c r="A129"/>
      <c r="B129" s="228" t="s">
        <v>445</v>
      </c>
      <c r="C129" s="229"/>
      <c r="D129" s="228" t="s">
        <v>446</v>
      </c>
      <c r="E129" s="229"/>
      <c r="F129" s="59" t="s">
        <v>369</v>
      </c>
      <c r="G129" s="230" t="s">
        <v>447</v>
      </c>
      <c r="H129" s="231"/>
      <c r="I129"/>
    </row>
    <row r="130" spans="1:9" s="93" customFormat="1" ht="15.75" x14ac:dyDescent="0.25">
      <c r="A130"/>
      <c r="B130" s="228" t="s">
        <v>445</v>
      </c>
      <c r="C130" s="229"/>
      <c r="D130" s="228" t="s">
        <v>446</v>
      </c>
      <c r="E130" s="229"/>
      <c r="F130" s="59" t="s">
        <v>374</v>
      </c>
      <c r="G130" s="230" t="s">
        <v>447</v>
      </c>
      <c r="H130" s="231"/>
      <c r="I130"/>
    </row>
    <row r="131" spans="1:9" s="93" customFormat="1" ht="15.75" x14ac:dyDescent="0.25">
      <c r="A131"/>
      <c r="B131" s="228" t="s">
        <v>445</v>
      </c>
      <c r="C131" s="229"/>
      <c r="D131" s="228" t="s">
        <v>446</v>
      </c>
      <c r="E131" s="229"/>
      <c r="F131" s="59" t="s">
        <v>370</v>
      </c>
      <c r="G131" s="230" t="s">
        <v>447</v>
      </c>
      <c r="H131" s="231"/>
      <c r="I131"/>
    </row>
    <row r="132" spans="1:9" s="93" customFormat="1" ht="37.5" customHeight="1" x14ac:dyDescent="0.25">
      <c r="A132"/>
      <c r="B132" s="234" t="s">
        <v>448</v>
      </c>
      <c r="C132" s="235"/>
      <c r="D132" s="228" t="s">
        <v>449</v>
      </c>
      <c r="E132" s="229"/>
      <c r="F132" s="59" t="s">
        <v>450</v>
      </c>
      <c r="G132" s="230" t="s">
        <v>451</v>
      </c>
      <c r="H132" s="237"/>
      <c r="I132"/>
    </row>
    <row r="133" spans="1:9" s="93" customFormat="1" ht="31.5" customHeight="1" x14ac:dyDescent="0.25">
      <c r="A133"/>
      <c r="B133" s="234" t="s">
        <v>452</v>
      </c>
      <c r="C133" s="235"/>
      <c r="D133" s="234" t="s">
        <v>453</v>
      </c>
      <c r="E133" s="235"/>
      <c r="F133" s="59" t="s">
        <v>454</v>
      </c>
      <c r="G133" s="230" t="s">
        <v>455</v>
      </c>
      <c r="H133" s="237"/>
      <c r="I133"/>
    </row>
    <row r="134" spans="1:9" s="93" customFormat="1" ht="30.75" customHeight="1" x14ac:dyDescent="0.25">
      <c r="A134"/>
      <c r="B134" s="234" t="s">
        <v>452</v>
      </c>
      <c r="C134" s="235"/>
      <c r="D134" s="234" t="s">
        <v>456</v>
      </c>
      <c r="E134" s="235"/>
      <c r="F134" s="59" t="s">
        <v>454</v>
      </c>
      <c r="G134" s="230" t="s">
        <v>457</v>
      </c>
      <c r="H134" s="231"/>
      <c r="I134"/>
    </row>
    <row r="135" spans="1:9" s="93" customFormat="1" ht="23.25" customHeight="1" x14ac:dyDescent="0.25">
      <c r="A135"/>
      <c r="B135" s="234" t="s">
        <v>452</v>
      </c>
      <c r="C135" s="235"/>
      <c r="D135" s="234" t="s">
        <v>458</v>
      </c>
      <c r="E135" s="235"/>
      <c r="F135" s="59" t="s">
        <v>454</v>
      </c>
      <c r="G135" s="236" t="s">
        <v>459</v>
      </c>
      <c r="H135" s="231"/>
      <c r="I135"/>
    </row>
    <row r="136" spans="1:9" s="93" customFormat="1" ht="30" customHeight="1" x14ac:dyDescent="0.25">
      <c r="A136"/>
      <c r="B136" s="234" t="s">
        <v>452</v>
      </c>
      <c r="C136" s="235"/>
      <c r="D136" s="234" t="s">
        <v>460</v>
      </c>
      <c r="E136" s="235"/>
      <c r="F136" s="59" t="s">
        <v>454</v>
      </c>
      <c r="G136" s="236" t="s">
        <v>461</v>
      </c>
      <c r="H136" s="237"/>
      <c r="I136"/>
    </row>
    <row r="137" spans="1:9" s="93" customFormat="1" ht="15.75" x14ac:dyDescent="0.25">
      <c r="A137"/>
      <c r="B137" s="228" t="s">
        <v>462</v>
      </c>
      <c r="C137" s="229"/>
      <c r="D137" s="228" t="s">
        <v>463</v>
      </c>
      <c r="E137" s="229"/>
      <c r="F137" s="59" t="s">
        <v>464</v>
      </c>
      <c r="G137" s="230" t="s">
        <v>520</v>
      </c>
      <c r="H137" s="231"/>
      <c r="I137"/>
    </row>
    <row r="138" spans="1:9" s="93" customFormat="1" ht="15.75" x14ac:dyDescent="0.25">
      <c r="A138"/>
      <c r="B138" s="234" t="s">
        <v>465</v>
      </c>
      <c r="C138" s="235"/>
      <c r="D138" s="234" t="s">
        <v>466</v>
      </c>
      <c r="E138" s="235"/>
      <c r="F138" s="60">
        <v>46297</v>
      </c>
      <c r="G138" s="230" t="s">
        <v>521</v>
      </c>
      <c r="H138" s="231"/>
      <c r="I138"/>
    </row>
    <row r="139" spans="1:9" s="93" customFormat="1" ht="15.75" x14ac:dyDescent="0.25">
      <c r="A139"/>
      <c r="B139" s="234" t="s">
        <v>589</v>
      </c>
      <c r="C139" s="235"/>
      <c r="D139" s="228" t="s">
        <v>590</v>
      </c>
      <c r="E139" s="229"/>
      <c r="F139" s="60">
        <v>46166</v>
      </c>
      <c r="G139" s="230" t="s">
        <v>591</v>
      </c>
      <c r="H139" s="231"/>
      <c r="I139"/>
    </row>
    <row r="140" spans="1:9" s="93" customFormat="1" ht="15.75" x14ac:dyDescent="0.25">
      <c r="A140"/>
      <c r="B140" s="31"/>
      <c r="C140" s="31"/>
      <c r="D140" s="31"/>
      <c r="E140" s="31"/>
      <c r="F140" s="31"/>
      <c r="G140" s="31"/>
      <c r="H140" s="31"/>
      <c r="I140"/>
    </row>
    <row r="141" spans="1:9" s="93" customFormat="1" ht="16.5" x14ac:dyDescent="0.25">
      <c r="A141"/>
      <c r="B141" s="192" t="s">
        <v>467</v>
      </c>
      <c r="C141" s="193"/>
      <c r="D141" s="193"/>
      <c r="E141" s="193"/>
      <c r="F141" s="193"/>
      <c r="G141" s="193"/>
      <c r="H141" s="194"/>
      <c r="I141"/>
    </row>
    <row r="142" spans="1:9" s="93" customFormat="1" ht="74.25" customHeight="1" x14ac:dyDescent="0.25">
      <c r="A142"/>
      <c r="B142" s="61" t="s">
        <v>468</v>
      </c>
      <c r="C142" s="61" t="s">
        <v>469</v>
      </c>
      <c r="D142" s="29" t="s">
        <v>470</v>
      </c>
      <c r="E142" s="174" t="s">
        <v>471</v>
      </c>
      <c r="F142" s="175"/>
      <c r="G142" s="176"/>
      <c r="H142" s="103" t="s">
        <v>472</v>
      </c>
      <c r="I142"/>
    </row>
    <row r="143" spans="1:9" s="94" customFormat="1" ht="33.75" customHeight="1" x14ac:dyDescent="0.25">
      <c r="A143" s="83"/>
      <c r="B143" s="102" t="s">
        <v>574</v>
      </c>
      <c r="C143" s="102">
        <v>75</v>
      </c>
      <c r="D143" s="102">
        <v>86</v>
      </c>
      <c r="E143" s="130" t="s">
        <v>599</v>
      </c>
      <c r="F143" s="130"/>
      <c r="G143" s="130"/>
      <c r="H143" s="37" t="s">
        <v>576</v>
      </c>
      <c r="I143" s="83"/>
    </row>
    <row r="144" spans="1:9" s="93" customFormat="1" ht="15.75" x14ac:dyDescent="0.25">
      <c r="A144"/>
      <c r="B144" s="16"/>
      <c r="C144" s="17"/>
      <c r="D144" s="143" t="s">
        <v>575</v>
      </c>
      <c r="E144" s="143"/>
      <c r="F144" s="143"/>
      <c r="G144" s="17"/>
      <c r="H144" s="18"/>
      <c r="I144"/>
    </row>
    <row r="145" spans="1:9" s="93" customFormat="1" ht="18.75" x14ac:dyDescent="0.25">
      <c r="A145"/>
      <c r="B145" s="238" t="s">
        <v>473</v>
      </c>
      <c r="C145" s="239"/>
      <c r="D145" s="239"/>
      <c r="E145" s="239"/>
      <c r="F145" s="239"/>
      <c r="G145" s="239"/>
      <c r="H145" s="240"/>
      <c r="I145"/>
    </row>
    <row r="146" spans="1:9" s="93" customFormat="1" ht="16.5" x14ac:dyDescent="0.25">
      <c r="A146"/>
      <c r="B146" s="241" t="s">
        <v>474</v>
      </c>
      <c r="C146" s="242"/>
      <c r="D146" s="242"/>
      <c r="E146" s="242"/>
      <c r="F146" s="242"/>
      <c r="G146" s="242"/>
      <c r="H146" s="243"/>
      <c r="I146"/>
    </row>
    <row r="147" spans="1:9" s="93" customFormat="1" ht="15.75" x14ac:dyDescent="0.25">
      <c r="A147"/>
      <c r="B147" s="232" t="s">
        <v>475</v>
      </c>
      <c r="C147" s="233"/>
      <c r="D147" s="244" t="s">
        <v>476</v>
      </c>
      <c r="E147" s="245"/>
      <c r="F147" s="232" t="s">
        <v>444</v>
      </c>
      <c r="G147" s="246"/>
      <c r="H147" s="233"/>
      <c r="I147"/>
    </row>
    <row r="148" spans="1:9" s="93" customFormat="1" ht="15" customHeight="1" x14ac:dyDescent="0.25">
      <c r="A148"/>
      <c r="B148" s="247" t="s">
        <v>570</v>
      </c>
      <c r="C148" s="248"/>
      <c r="D148" s="247" t="s">
        <v>571</v>
      </c>
      <c r="E148" s="248"/>
      <c r="F148" s="253" t="s">
        <v>572</v>
      </c>
      <c r="G148" s="254"/>
      <c r="H148" s="254"/>
      <c r="I148"/>
    </row>
    <row r="149" spans="1:9" s="93" customFormat="1" ht="15" customHeight="1" x14ac:dyDescent="0.25">
      <c r="A149"/>
      <c r="B149" s="249"/>
      <c r="C149" s="250"/>
      <c r="D149" s="249"/>
      <c r="E149" s="250"/>
      <c r="F149" s="249"/>
      <c r="G149" s="255"/>
      <c r="H149" s="255"/>
      <c r="I149"/>
    </row>
    <row r="150" spans="1:9" s="93" customFormat="1" ht="7.5" customHeight="1" x14ac:dyDescent="0.25">
      <c r="A150"/>
      <c r="B150" s="251"/>
      <c r="C150" s="252"/>
      <c r="D150" s="251"/>
      <c r="E150" s="252"/>
      <c r="F150" s="251"/>
      <c r="G150" s="256"/>
      <c r="H150" s="256"/>
      <c r="I150"/>
    </row>
    <row r="151" spans="1:9" s="93" customFormat="1" ht="15.75" x14ac:dyDescent="0.25">
      <c r="A151"/>
      <c r="B151" s="156" t="s">
        <v>371</v>
      </c>
      <c r="C151" s="143"/>
      <c r="D151" s="143"/>
      <c r="E151" s="143"/>
      <c r="F151" s="143"/>
      <c r="G151" s="143"/>
      <c r="H151" s="157"/>
      <c r="I151"/>
    </row>
    <row r="152" spans="1:9" s="93" customFormat="1" ht="15.75" x14ac:dyDescent="0.25">
      <c r="A152"/>
      <c r="B152" s="31"/>
      <c r="C152" s="32"/>
      <c r="D152" s="32"/>
      <c r="E152" s="32"/>
      <c r="F152" s="32"/>
      <c r="G152" s="32"/>
      <c r="H152" s="32"/>
      <c r="I152"/>
    </row>
    <row r="153" spans="1:9" s="93" customFormat="1" ht="16.5" x14ac:dyDescent="0.25">
      <c r="A153"/>
      <c r="B153" s="209" t="s">
        <v>477</v>
      </c>
      <c r="C153" s="210"/>
      <c r="D153" s="210"/>
      <c r="E153" s="210"/>
      <c r="F153" s="210"/>
      <c r="G153" s="210"/>
      <c r="H153" s="211"/>
      <c r="I153"/>
    </row>
    <row r="154" spans="1:9" s="93" customFormat="1" ht="31.5" x14ac:dyDescent="0.25">
      <c r="A154"/>
      <c r="B154" s="29" t="s">
        <v>478</v>
      </c>
      <c r="C154" s="29" t="s">
        <v>479</v>
      </c>
      <c r="D154" s="174" t="s">
        <v>480</v>
      </c>
      <c r="E154" s="176"/>
      <c r="F154" s="29" t="s">
        <v>481</v>
      </c>
      <c r="G154" s="174" t="s">
        <v>482</v>
      </c>
      <c r="H154" s="176"/>
      <c r="I154"/>
    </row>
    <row r="155" spans="1:9" s="93" customFormat="1" ht="15.75" x14ac:dyDescent="0.25">
      <c r="A155"/>
      <c r="B155" s="197" t="s">
        <v>539</v>
      </c>
      <c r="C155" s="181"/>
      <c r="D155" s="181"/>
      <c r="E155" s="181"/>
      <c r="F155" s="181"/>
      <c r="G155" s="181"/>
      <c r="H155" s="182"/>
      <c r="I155"/>
    </row>
    <row r="156" spans="1:9" s="93" customFormat="1" ht="15.75" x14ac:dyDescent="0.25">
      <c r="A156"/>
      <c r="B156" s="16"/>
      <c r="C156" s="17"/>
      <c r="D156" s="143" t="s">
        <v>524</v>
      </c>
      <c r="E156" s="143"/>
      <c r="F156" s="143"/>
      <c r="G156" s="17"/>
      <c r="H156" s="18"/>
      <c r="I156"/>
    </row>
    <row r="157" spans="1:9" s="93" customFormat="1" ht="15.75" x14ac:dyDescent="0.25">
      <c r="A157"/>
      <c r="B157" s="63"/>
      <c r="C157" s="63"/>
      <c r="D157" s="63"/>
      <c r="E157" s="63"/>
      <c r="F157" s="34"/>
      <c r="G157" s="34"/>
      <c r="H157" s="34"/>
      <c r="I157"/>
    </row>
    <row r="158" spans="1:9" s="93" customFormat="1" ht="18.75" x14ac:dyDescent="0.25">
      <c r="A158"/>
      <c r="B158" s="238" t="s">
        <v>483</v>
      </c>
      <c r="C158" s="239"/>
      <c r="D158" s="239"/>
      <c r="E158" s="239"/>
      <c r="F158" s="239"/>
      <c r="G158" s="239"/>
      <c r="H158" s="240"/>
      <c r="I158"/>
    </row>
    <row r="159" spans="1:9" s="93" customFormat="1" ht="16.5" x14ac:dyDescent="0.25">
      <c r="A159"/>
      <c r="B159" s="192" t="s">
        <v>484</v>
      </c>
      <c r="C159" s="193"/>
      <c r="D159" s="193"/>
      <c r="E159" s="193"/>
      <c r="F159" s="193"/>
      <c r="G159" s="193"/>
      <c r="H159" s="194"/>
      <c r="I159"/>
    </row>
    <row r="160" spans="1:9" s="93" customFormat="1" ht="15.75" x14ac:dyDescent="0.25">
      <c r="A160"/>
      <c r="B160" s="29" t="s">
        <v>485</v>
      </c>
      <c r="C160" s="29" t="s">
        <v>486</v>
      </c>
      <c r="D160" s="174" t="s">
        <v>383</v>
      </c>
      <c r="E160" s="176"/>
      <c r="F160" s="29" t="s">
        <v>487</v>
      </c>
      <c r="G160" s="171" t="s">
        <v>505</v>
      </c>
      <c r="H160" s="171"/>
      <c r="I160"/>
    </row>
    <row r="161" spans="1:9" s="93" customFormat="1" ht="15.75" x14ac:dyDescent="0.25">
      <c r="A161"/>
      <c r="B161" s="263" t="s">
        <v>600</v>
      </c>
      <c r="C161" s="264"/>
      <c r="D161" s="264"/>
      <c r="E161" s="264"/>
      <c r="F161" s="264"/>
      <c r="G161" s="264"/>
      <c r="H161" s="265"/>
      <c r="I161"/>
    </row>
    <row r="162" spans="1:9" s="93" customFormat="1" ht="15.75" x14ac:dyDescent="0.25">
      <c r="A162"/>
      <c r="B162" s="32"/>
      <c r="C162" s="32"/>
      <c r="D162" s="32"/>
      <c r="E162" s="32"/>
      <c r="F162" s="32"/>
      <c r="G162" s="32"/>
      <c r="H162" s="32"/>
      <c r="I162"/>
    </row>
    <row r="163" spans="1:9" s="93" customFormat="1" ht="18.75" x14ac:dyDescent="0.25">
      <c r="A163"/>
      <c r="B163" s="257" t="s">
        <v>488</v>
      </c>
      <c r="C163" s="258"/>
      <c r="D163" s="258"/>
      <c r="E163" s="258"/>
      <c r="F163" s="258"/>
      <c r="G163" s="258"/>
      <c r="H163" s="259"/>
      <c r="I163"/>
    </row>
    <row r="164" spans="1:9" s="93" customFormat="1" ht="16.5" x14ac:dyDescent="0.25">
      <c r="A164"/>
      <c r="B164" s="260" t="s">
        <v>489</v>
      </c>
      <c r="C164" s="261"/>
      <c r="D164" s="261"/>
      <c r="E164" s="261"/>
      <c r="F164" s="261"/>
      <c r="G164" s="261"/>
      <c r="H164" s="262"/>
      <c r="I164"/>
    </row>
    <row r="165" spans="1:9" s="93" customFormat="1" ht="15.75" x14ac:dyDescent="0.25">
      <c r="A165"/>
      <c r="B165" s="177" t="s">
        <v>490</v>
      </c>
      <c r="C165" s="178"/>
      <c r="D165" s="178"/>
      <c r="E165" s="178"/>
      <c r="F165" s="178"/>
      <c r="G165" s="178"/>
      <c r="H165" s="179"/>
      <c r="I165"/>
    </row>
    <row r="166" spans="1:9" s="93" customFormat="1" ht="15.75" x14ac:dyDescent="0.25">
      <c r="A166"/>
      <c r="B166" s="35" t="s">
        <v>491</v>
      </c>
      <c r="C166" s="42" t="s">
        <v>443</v>
      </c>
      <c r="D166" s="177" t="s">
        <v>383</v>
      </c>
      <c r="E166" s="178"/>
      <c r="F166" s="179"/>
      <c r="G166" s="174" t="s">
        <v>492</v>
      </c>
      <c r="H166" s="176"/>
      <c r="I166"/>
    </row>
    <row r="167" spans="1:9" s="93" customFormat="1" ht="15.75" x14ac:dyDescent="0.25">
      <c r="A167"/>
      <c r="B167" s="64" t="s">
        <v>545</v>
      </c>
      <c r="C167" s="65">
        <v>46155</v>
      </c>
      <c r="D167" s="156" t="s">
        <v>552</v>
      </c>
      <c r="E167" s="143"/>
      <c r="F167" s="157"/>
      <c r="G167" s="266" t="s">
        <v>525</v>
      </c>
      <c r="H167" s="267"/>
      <c r="I167"/>
    </row>
    <row r="168" spans="1:9" s="93" customFormat="1" ht="15.75" x14ac:dyDescent="0.25">
      <c r="A168"/>
      <c r="B168" s="96" t="s">
        <v>546</v>
      </c>
      <c r="C168" s="66">
        <v>46188</v>
      </c>
      <c r="D168" s="197" t="s">
        <v>553</v>
      </c>
      <c r="E168" s="181"/>
      <c r="F168" s="182"/>
      <c r="G168" s="266" t="s">
        <v>525</v>
      </c>
      <c r="H168" s="267"/>
      <c r="I168"/>
    </row>
    <row r="169" spans="1:9" s="93" customFormat="1" ht="15.75" x14ac:dyDescent="0.25">
      <c r="A169"/>
      <c r="B169" s="67" t="s">
        <v>547</v>
      </c>
      <c r="C169" s="66">
        <v>46199</v>
      </c>
      <c r="D169" s="156" t="s">
        <v>554</v>
      </c>
      <c r="E169" s="143"/>
      <c r="F169" s="157"/>
      <c r="G169" s="266" t="s">
        <v>525</v>
      </c>
      <c r="H169" s="267"/>
      <c r="I169"/>
    </row>
    <row r="170" spans="1:9" s="93" customFormat="1" ht="15.75" x14ac:dyDescent="0.25">
      <c r="A170"/>
      <c r="B170" s="16" t="s">
        <v>548</v>
      </c>
      <c r="C170" s="66">
        <v>46120</v>
      </c>
      <c r="D170" s="156" t="s">
        <v>555</v>
      </c>
      <c r="E170" s="143"/>
      <c r="F170" s="157"/>
      <c r="G170" s="266" t="s">
        <v>525</v>
      </c>
      <c r="H170" s="267"/>
      <c r="I170"/>
    </row>
    <row r="171" spans="1:9" s="93" customFormat="1" ht="15.75" x14ac:dyDescent="0.25">
      <c r="A171"/>
      <c r="B171" s="68" t="s">
        <v>549</v>
      </c>
      <c r="C171" s="69">
        <v>46148</v>
      </c>
      <c r="D171" s="197" t="s">
        <v>555</v>
      </c>
      <c r="E171" s="281"/>
      <c r="F171" s="282"/>
      <c r="G171" s="266" t="s">
        <v>525</v>
      </c>
      <c r="H171" s="267"/>
      <c r="I171"/>
    </row>
    <row r="172" spans="1:9" s="93" customFormat="1" ht="15.75" x14ac:dyDescent="0.25">
      <c r="A172"/>
      <c r="B172" s="68" t="s">
        <v>550</v>
      </c>
      <c r="C172" s="69">
        <v>46160</v>
      </c>
      <c r="D172" s="197" t="s">
        <v>556</v>
      </c>
      <c r="E172" s="181"/>
      <c r="F172" s="182"/>
      <c r="G172" s="266" t="s">
        <v>525</v>
      </c>
      <c r="H172" s="267"/>
      <c r="I172"/>
    </row>
    <row r="173" spans="1:9" s="93" customFormat="1" ht="15.75" x14ac:dyDescent="0.25">
      <c r="A173"/>
      <c r="B173" s="68" t="s">
        <v>551</v>
      </c>
      <c r="C173" s="69">
        <v>46182</v>
      </c>
      <c r="D173" s="197" t="s">
        <v>557</v>
      </c>
      <c r="E173" s="181"/>
      <c r="F173" s="182"/>
      <c r="G173" s="266" t="s">
        <v>525</v>
      </c>
      <c r="H173" s="267"/>
      <c r="I173"/>
    </row>
    <row r="174" spans="1:9" s="93" customFormat="1" ht="15.75" x14ac:dyDescent="0.25">
      <c r="A174"/>
      <c r="B174" s="70"/>
      <c r="C174" s="71"/>
      <c r="D174" s="72"/>
      <c r="E174" s="72"/>
      <c r="F174" s="72"/>
      <c r="G174" s="73"/>
      <c r="H174" s="74"/>
      <c r="I174"/>
    </row>
    <row r="175" spans="1:9" s="93" customFormat="1" ht="15.75" x14ac:dyDescent="0.25">
      <c r="A175"/>
      <c r="B175" s="177" t="s">
        <v>493</v>
      </c>
      <c r="C175" s="178"/>
      <c r="D175" s="178"/>
      <c r="E175" s="178"/>
      <c r="F175" s="178"/>
      <c r="G175" s="178"/>
      <c r="H175" s="179"/>
      <c r="I175"/>
    </row>
    <row r="176" spans="1:9" s="93" customFormat="1" ht="15.75" x14ac:dyDescent="0.25">
      <c r="A176"/>
      <c r="B176" s="35" t="s">
        <v>491</v>
      </c>
      <c r="C176" s="42" t="s">
        <v>443</v>
      </c>
      <c r="D176" s="177" t="s">
        <v>383</v>
      </c>
      <c r="E176" s="178"/>
      <c r="F176" s="179"/>
      <c r="G176" s="174" t="s">
        <v>492</v>
      </c>
      <c r="H176" s="176"/>
      <c r="I176"/>
    </row>
    <row r="177" spans="1:9" s="93" customFormat="1" ht="15.75" x14ac:dyDescent="0.25">
      <c r="A177"/>
      <c r="B177" s="75" t="s">
        <v>558</v>
      </c>
      <c r="C177" s="76">
        <v>46121</v>
      </c>
      <c r="D177" s="156" t="s">
        <v>561</v>
      </c>
      <c r="E177" s="143"/>
      <c r="F177" s="157"/>
      <c r="G177" s="266" t="s">
        <v>525</v>
      </c>
      <c r="H177" s="267"/>
      <c r="I177"/>
    </row>
    <row r="178" spans="1:9" s="93" customFormat="1" ht="31.5" customHeight="1" x14ac:dyDescent="0.25">
      <c r="A178"/>
      <c r="B178" s="76" t="s">
        <v>559</v>
      </c>
      <c r="C178" s="76">
        <v>46171</v>
      </c>
      <c r="D178" s="278" t="s">
        <v>562</v>
      </c>
      <c r="E178" s="279"/>
      <c r="F178" s="280"/>
      <c r="G178" s="266" t="s">
        <v>525</v>
      </c>
      <c r="H178" s="267"/>
      <c r="I178"/>
    </row>
    <row r="179" spans="1:9" s="93" customFormat="1" ht="47.25" customHeight="1" x14ac:dyDescent="0.25">
      <c r="A179"/>
      <c r="B179" s="76" t="s">
        <v>560</v>
      </c>
      <c r="C179" s="76">
        <v>46182</v>
      </c>
      <c r="D179" s="278" t="s">
        <v>563</v>
      </c>
      <c r="E179" s="279"/>
      <c r="F179" s="280"/>
      <c r="G179" s="266" t="s">
        <v>525</v>
      </c>
      <c r="H179" s="267"/>
      <c r="I179"/>
    </row>
    <row r="180" spans="1:9" s="93" customFormat="1" ht="15.75" x14ac:dyDescent="0.25">
      <c r="A180"/>
      <c r="B180" s="77"/>
      <c r="C180" s="78"/>
      <c r="D180" s="221"/>
      <c r="E180" s="268"/>
      <c r="F180" s="222"/>
      <c r="G180" s="285"/>
      <c r="H180" s="286"/>
      <c r="I180"/>
    </row>
    <row r="181" spans="1:9" s="93" customFormat="1" ht="15.75" x14ac:dyDescent="0.25">
      <c r="A181"/>
      <c r="B181" s="177" t="s">
        <v>494</v>
      </c>
      <c r="C181" s="178"/>
      <c r="D181" s="178"/>
      <c r="E181" s="178"/>
      <c r="F181" s="178"/>
      <c r="G181" s="178"/>
      <c r="H181" s="179"/>
      <c r="I181"/>
    </row>
    <row r="182" spans="1:9" s="93" customFormat="1" ht="15.75" x14ac:dyDescent="0.25">
      <c r="A182"/>
      <c r="B182" s="35" t="s">
        <v>491</v>
      </c>
      <c r="C182" s="42" t="s">
        <v>443</v>
      </c>
      <c r="D182" s="177" t="s">
        <v>383</v>
      </c>
      <c r="E182" s="178"/>
      <c r="F182" s="179"/>
      <c r="G182" s="174" t="s">
        <v>492</v>
      </c>
      <c r="H182" s="176"/>
      <c r="I182"/>
    </row>
    <row r="183" spans="1:9" s="93" customFormat="1" ht="15.75" x14ac:dyDescent="0.25">
      <c r="A183" s="98"/>
      <c r="B183" s="156" t="s">
        <v>564</v>
      </c>
      <c r="C183" s="143"/>
      <c r="D183" s="143"/>
      <c r="E183" s="143"/>
      <c r="F183" s="143"/>
      <c r="G183" s="143"/>
      <c r="H183" s="157"/>
      <c r="I183"/>
    </row>
    <row r="184" spans="1:9" s="93" customFormat="1" ht="15.75" x14ac:dyDescent="0.25">
      <c r="A184"/>
      <c r="B184" s="34"/>
      <c r="C184" s="34"/>
      <c r="D184" s="34"/>
      <c r="E184" s="34"/>
      <c r="F184" s="34"/>
      <c r="G184" s="34"/>
      <c r="H184" s="34"/>
      <c r="I184"/>
    </row>
    <row r="185" spans="1:9" s="93" customFormat="1" ht="15.75" x14ac:dyDescent="0.25">
      <c r="A185"/>
      <c r="B185" s="177" t="s">
        <v>495</v>
      </c>
      <c r="C185" s="178"/>
      <c r="D185" s="178"/>
      <c r="E185" s="178"/>
      <c r="F185" s="178"/>
      <c r="G185" s="178"/>
      <c r="H185" s="179"/>
      <c r="I185"/>
    </row>
    <row r="186" spans="1:9" s="93" customFormat="1" ht="15.75" x14ac:dyDescent="0.25">
      <c r="A186"/>
      <c r="B186" s="61" t="s">
        <v>491</v>
      </c>
      <c r="C186" s="99" t="s">
        <v>443</v>
      </c>
      <c r="D186" s="174" t="s">
        <v>383</v>
      </c>
      <c r="E186" s="175"/>
      <c r="F186" s="176"/>
      <c r="G186" s="174" t="s">
        <v>492</v>
      </c>
      <c r="H186" s="176"/>
      <c r="I186"/>
    </row>
    <row r="187" spans="1:9" s="94" customFormat="1" ht="15.75" customHeight="1" x14ac:dyDescent="0.25">
      <c r="A187" s="83"/>
      <c r="B187" s="156" t="s">
        <v>564</v>
      </c>
      <c r="C187" s="143"/>
      <c r="D187" s="143"/>
      <c r="E187" s="143"/>
      <c r="F187" s="143"/>
      <c r="G187" s="143"/>
      <c r="H187" s="157"/>
      <c r="I187" s="83"/>
    </row>
    <row r="188" spans="1:9" s="93" customFormat="1" ht="15.75" x14ac:dyDescent="0.25">
      <c r="A188"/>
      <c r="B188" s="80"/>
      <c r="C188" s="72"/>
      <c r="D188" s="72"/>
      <c r="E188" s="72"/>
      <c r="F188" s="72"/>
      <c r="G188" s="72"/>
      <c r="H188" s="81"/>
      <c r="I188"/>
    </row>
    <row r="189" spans="1:9" s="93" customFormat="1" ht="15.75" x14ac:dyDescent="0.25">
      <c r="A189"/>
      <c r="B189" s="177" t="s">
        <v>496</v>
      </c>
      <c r="C189" s="178"/>
      <c r="D189" s="178"/>
      <c r="E189" s="178"/>
      <c r="F189" s="178"/>
      <c r="G189" s="178"/>
      <c r="H189" s="179"/>
      <c r="I189"/>
    </row>
    <row r="190" spans="1:9" s="93" customFormat="1" ht="15.75" x14ac:dyDescent="0.25">
      <c r="A190"/>
      <c r="B190" s="62" t="s">
        <v>308</v>
      </c>
      <c r="C190" s="42" t="s">
        <v>443</v>
      </c>
      <c r="D190" s="177" t="s">
        <v>497</v>
      </c>
      <c r="E190" s="178"/>
      <c r="F190" s="179"/>
      <c r="G190" s="174" t="s">
        <v>498</v>
      </c>
      <c r="H190" s="176"/>
      <c r="I190"/>
    </row>
    <row r="191" spans="1:9" s="93" customFormat="1" ht="15.75" x14ac:dyDescent="0.25">
      <c r="A191"/>
      <c r="B191" s="79"/>
      <c r="C191" s="79"/>
      <c r="D191" s="156" t="s">
        <v>499</v>
      </c>
      <c r="E191" s="143"/>
      <c r="F191" s="157"/>
      <c r="G191" s="156"/>
      <c r="H191" s="157"/>
      <c r="I191"/>
    </row>
    <row r="192" spans="1:9" s="93" customFormat="1" ht="15.75" x14ac:dyDescent="0.25">
      <c r="A192"/>
      <c r="B192" s="34"/>
      <c r="C192" s="34"/>
      <c r="D192" s="34"/>
      <c r="E192" s="34"/>
      <c r="F192" s="34"/>
      <c r="G192" s="34"/>
      <c r="H192" s="34"/>
      <c r="I192"/>
    </row>
    <row r="193" spans="1:9" s="93" customFormat="1" ht="16.5" x14ac:dyDescent="0.25">
      <c r="A193"/>
      <c r="B193" s="260" t="s">
        <v>500</v>
      </c>
      <c r="C193" s="261"/>
      <c r="D193" s="261"/>
      <c r="E193" s="261"/>
      <c r="F193" s="261"/>
      <c r="G193" s="261"/>
      <c r="H193" s="262"/>
      <c r="I193"/>
    </row>
    <row r="194" spans="1:9" s="93" customFormat="1" ht="15.75" x14ac:dyDescent="0.25">
      <c r="A194"/>
      <c r="B194" s="177" t="s">
        <v>501</v>
      </c>
      <c r="C194" s="178"/>
      <c r="D194" s="179"/>
      <c r="E194" s="177" t="s">
        <v>502</v>
      </c>
      <c r="F194" s="178"/>
      <c r="G194" s="178"/>
      <c r="H194" s="179"/>
      <c r="I194"/>
    </row>
    <row r="195" spans="1:9" s="93" customFormat="1" ht="15.75" x14ac:dyDescent="0.25">
      <c r="A195"/>
      <c r="B195" s="156">
        <v>2023</v>
      </c>
      <c r="C195" s="143"/>
      <c r="D195" s="157"/>
      <c r="E195" s="269">
        <v>2.68</v>
      </c>
      <c r="F195" s="270"/>
      <c r="G195" s="270"/>
      <c r="H195" s="271"/>
      <c r="I195"/>
    </row>
    <row r="196" spans="1:9" s="93" customFormat="1" ht="15.75" x14ac:dyDescent="0.25">
      <c r="A196"/>
      <c r="B196" s="156">
        <v>2024</v>
      </c>
      <c r="C196" s="143"/>
      <c r="D196" s="157"/>
      <c r="E196" s="156">
        <v>2.4900000000000002</v>
      </c>
      <c r="F196" s="143"/>
      <c r="G196" s="143"/>
      <c r="H196" s="157"/>
      <c r="I196"/>
    </row>
    <row r="197" spans="1:9" s="93" customFormat="1" ht="15.75" x14ac:dyDescent="0.25">
      <c r="A197"/>
      <c r="B197" s="156">
        <v>2025</v>
      </c>
      <c r="C197" s="143"/>
      <c r="D197" s="143"/>
      <c r="E197" s="143" t="s">
        <v>503</v>
      </c>
      <c r="F197" s="143"/>
      <c r="G197" s="143"/>
      <c r="H197" s="157"/>
      <c r="I197"/>
    </row>
    <row r="198" spans="1:9" s="93" customFormat="1" ht="15.75" x14ac:dyDescent="0.25">
      <c r="A198"/>
      <c r="B198" s="156" t="s">
        <v>371</v>
      </c>
      <c r="C198" s="143"/>
      <c r="D198" s="143"/>
      <c r="E198" s="143"/>
      <c r="F198" s="143"/>
      <c r="G198" s="143"/>
      <c r="H198" s="157"/>
      <c r="I198"/>
    </row>
    <row r="199" spans="1:9" s="93" customFormat="1" ht="15.75" x14ac:dyDescent="0.25">
      <c r="A199"/>
      <c r="B199" s="34"/>
      <c r="C199" s="34"/>
      <c r="D199" s="34"/>
      <c r="E199" s="34"/>
      <c r="F199" s="34"/>
      <c r="G199" s="34"/>
      <c r="H199" s="34"/>
      <c r="I199"/>
    </row>
    <row r="200" spans="1:9" s="93" customFormat="1" ht="18.75" x14ac:dyDescent="0.25">
      <c r="A200"/>
      <c r="B200" s="257" t="s">
        <v>504</v>
      </c>
      <c r="C200" s="258"/>
      <c r="D200" s="258"/>
      <c r="E200" s="258"/>
      <c r="F200" s="258"/>
      <c r="G200" s="258"/>
      <c r="H200" s="259"/>
      <c r="I200"/>
    </row>
    <row r="201" spans="1:9" s="93" customFormat="1" ht="292.5" customHeight="1" x14ac:dyDescent="0.25">
      <c r="A201"/>
      <c r="B201" s="272" t="s">
        <v>592</v>
      </c>
      <c r="C201" s="273"/>
      <c r="D201" s="273"/>
      <c r="E201" s="273"/>
      <c r="F201" s="274"/>
      <c r="G201" s="197" t="s">
        <v>519</v>
      </c>
      <c r="H201" s="182"/>
      <c r="I201"/>
    </row>
    <row r="202" spans="1:9" s="93" customFormat="1" ht="45.75" customHeight="1" x14ac:dyDescent="0.25">
      <c r="A202"/>
      <c r="B202"/>
      <c r="C202"/>
      <c r="D202"/>
      <c r="E202"/>
      <c r="F202"/>
      <c r="G202"/>
      <c r="H202"/>
      <c r="I202"/>
    </row>
    <row r="203" spans="1:9" s="93" customFormat="1" x14ac:dyDescent="0.25">
      <c r="A203"/>
      <c r="B203" s="283" t="s">
        <v>594</v>
      </c>
      <c r="C203" s="284"/>
      <c r="D203" s="284"/>
      <c r="E203" s="284"/>
      <c r="F203" s="284"/>
      <c r="G203" s="284"/>
      <c r="H203" s="284"/>
      <c r="I203"/>
    </row>
    <row r="204" spans="1:9" s="93" customFormat="1" x14ac:dyDescent="0.25">
      <c r="A204"/>
      <c r="B204"/>
      <c r="C204"/>
      <c r="D204"/>
      <c r="E204"/>
      <c r="F204"/>
      <c r="G204"/>
      <c r="H204"/>
      <c r="I204"/>
    </row>
    <row r="205" spans="1:9" s="93" customFormat="1" x14ac:dyDescent="0.25">
      <c r="A205"/>
      <c r="B205"/>
      <c r="C205"/>
      <c r="D205"/>
      <c r="E205"/>
      <c r="F205"/>
      <c r="G205"/>
      <c r="H205"/>
      <c r="I205"/>
    </row>
    <row r="206" spans="1:9" s="93" customFormat="1" x14ac:dyDescent="0.25">
      <c r="A206"/>
      <c r="B206"/>
      <c r="C206"/>
      <c r="D206"/>
      <c r="E206"/>
      <c r="F206"/>
      <c r="G206"/>
      <c r="H206"/>
      <c r="I206"/>
    </row>
    <row r="207" spans="1:9" s="93" customFormat="1" x14ac:dyDescent="0.25">
      <c r="A207"/>
      <c r="B207"/>
      <c r="C207"/>
      <c r="D207"/>
      <c r="E207"/>
      <c r="F207"/>
      <c r="G207"/>
      <c r="H207"/>
      <c r="I207"/>
    </row>
    <row r="208" spans="1:9" s="93" customFormat="1" x14ac:dyDescent="0.25">
      <c r="A208"/>
      <c r="B208"/>
      <c r="C208"/>
      <c r="D208"/>
      <c r="E208"/>
      <c r="F208"/>
      <c r="G208"/>
      <c r="H208"/>
      <c r="I208"/>
    </row>
    <row r="209" spans="1:9" s="93" customFormat="1" x14ac:dyDescent="0.25">
      <c r="A209"/>
      <c r="B209"/>
      <c r="C209"/>
      <c r="D209"/>
      <c r="E209"/>
      <c r="F209"/>
      <c r="G209"/>
      <c r="H209"/>
      <c r="I209"/>
    </row>
    <row r="210" spans="1:9" s="93" customFormat="1" x14ac:dyDescent="0.25">
      <c r="A210"/>
      <c r="B210"/>
      <c r="C210"/>
      <c r="D210"/>
      <c r="E210"/>
      <c r="F210"/>
      <c r="G210"/>
      <c r="H210"/>
      <c r="I210"/>
    </row>
    <row r="211" spans="1:9" s="93" customFormat="1" x14ac:dyDescent="0.25">
      <c r="A211"/>
      <c r="B211"/>
      <c r="C211"/>
      <c r="D211"/>
      <c r="E211"/>
      <c r="F211"/>
      <c r="G211"/>
      <c r="H211"/>
      <c r="I211"/>
    </row>
    <row r="212" spans="1:9" s="93" customFormat="1" x14ac:dyDescent="0.25">
      <c r="A212"/>
      <c r="B212"/>
      <c r="C212"/>
      <c r="D212"/>
      <c r="E212"/>
      <c r="F212"/>
      <c r="G212"/>
      <c r="H212"/>
      <c r="I212"/>
    </row>
    <row r="213" spans="1:9" s="93" customFormat="1" x14ac:dyDescent="0.25">
      <c r="A213"/>
      <c r="B213"/>
      <c r="C213"/>
      <c r="D213"/>
      <c r="E213"/>
      <c r="F213"/>
      <c r="G213"/>
      <c r="H213"/>
      <c r="I213"/>
    </row>
    <row r="214" spans="1:9" s="93" customFormat="1" x14ac:dyDescent="0.25">
      <c r="A214"/>
      <c r="B214"/>
      <c r="C214"/>
      <c r="D214"/>
      <c r="E214"/>
      <c r="F214"/>
      <c r="G214"/>
      <c r="H214"/>
      <c r="I214"/>
    </row>
    <row r="215" spans="1:9" s="93" customFormat="1" x14ac:dyDescent="0.25">
      <c r="A215"/>
      <c r="B215"/>
      <c r="C215"/>
      <c r="D215"/>
      <c r="E215"/>
      <c r="F215"/>
      <c r="G215"/>
      <c r="H215"/>
      <c r="I215"/>
    </row>
    <row r="216" spans="1:9" s="93" customFormat="1" x14ac:dyDescent="0.25">
      <c r="A216"/>
      <c r="B216"/>
      <c r="C216"/>
      <c r="D216"/>
      <c r="E216"/>
      <c r="F216"/>
      <c r="G216"/>
      <c r="H216"/>
      <c r="I216"/>
    </row>
    <row r="217" spans="1:9" s="93" customFormat="1" x14ac:dyDescent="0.25">
      <c r="A217"/>
      <c r="B217"/>
      <c r="C217"/>
      <c r="D217"/>
      <c r="E217"/>
      <c r="F217"/>
      <c r="G217"/>
      <c r="H217"/>
      <c r="I217"/>
    </row>
    <row r="218" spans="1:9" s="93" customFormat="1" x14ac:dyDescent="0.25">
      <c r="A218"/>
      <c r="B218"/>
      <c r="C218"/>
      <c r="D218"/>
      <c r="E218"/>
      <c r="F218"/>
      <c r="G218"/>
      <c r="H218"/>
      <c r="I218"/>
    </row>
    <row r="219" spans="1:9" s="93" customFormat="1" x14ac:dyDescent="0.25">
      <c r="A219"/>
      <c r="B219"/>
      <c r="C219"/>
      <c r="D219"/>
      <c r="E219"/>
      <c r="F219"/>
      <c r="G219"/>
      <c r="H219"/>
      <c r="I219"/>
    </row>
    <row r="220" spans="1:9" s="93" customFormat="1" x14ac:dyDescent="0.25">
      <c r="A220"/>
      <c r="B220"/>
      <c r="C220"/>
      <c r="D220"/>
      <c r="E220"/>
      <c r="F220"/>
      <c r="G220"/>
      <c r="H220"/>
      <c r="I220"/>
    </row>
    <row r="221" spans="1:9" s="93" customFormat="1" x14ac:dyDescent="0.25">
      <c r="A221"/>
      <c r="B221"/>
      <c r="C221"/>
      <c r="D221"/>
      <c r="E221"/>
      <c r="F221"/>
      <c r="G221"/>
      <c r="H221"/>
      <c r="I221"/>
    </row>
    <row r="222" spans="1:9" s="93" customFormat="1" x14ac:dyDescent="0.25">
      <c r="A222"/>
      <c r="B222"/>
      <c r="C222"/>
      <c r="D222"/>
      <c r="E222"/>
      <c r="F222"/>
      <c r="G222"/>
      <c r="H222"/>
      <c r="I222"/>
    </row>
    <row r="223" spans="1:9" s="93" customFormat="1" ht="9" customHeight="1" x14ac:dyDescent="0.25">
      <c r="A223"/>
      <c r="B223"/>
      <c r="C223"/>
      <c r="D223"/>
      <c r="E223"/>
      <c r="F223"/>
      <c r="G223"/>
      <c r="H223"/>
      <c r="I223"/>
    </row>
    <row r="224" spans="1:9" s="93" customFormat="1" hidden="1" x14ac:dyDescent="0.25">
      <c r="A224"/>
      <c r="B224"/>
      <c r="C224"/>
      <c r="D224"/>
      <c r="E224"/>
      <c r="F224"/>
      <c r="G224"/>
      <c r="H224"/>
      <c r="I224"/>
    </row>
    <row r="225" spans="1:9" s="93" customFormat="1" hidden="1" x14ac:dyDescent="0.25">
      <c r="A225"/>
      <c r="C225"/>
      <c r="D225"/>
      <c r="E225"/>
      <c r="F225"/>
      <c r="G225"/>
      <c r="H225"/>
      <c r="I225"/>
    </row>
    <row r="226" spans="1:9" s="93" customFormat="1" x14ac:dyDescent="0.25">
      <c r="A226"/>
      <c r="B226" s="283" t="s">
        <v>593</v>
      </c>
      <c r="C226" s="284"/>
      <c r="D226" s="284"/>
      <c r="E226" s="284"/>
      <c r="F226" s="284"/>
      <c r="G226" s="284"/>
      <c r="H226" s="284"/>
      <c r="I226"/>
    </row>
    <row r="227" spans="1:9" s="93" customFormat="1" x14ac:dyDescent="0.25">
      <c r="A227"/>
      <c r="B227"/>
      <c r="C227"/>
      <c r="D227"/>
      <c r="E227"/>
      <c r="F227"/>
      <c r="G227"/>
      <c r="H227"/>
      <c r="I227"/>
    </row>
    <row r="228" spans="1:9" s="93" customFormat="1" x14ac:dyDescent="0.25">
      <c r="A228"/>
      <c r="B228"/>
      <c r="C228"/>
      <c r="D228"/>
      <c r="E228"/>
      <c r="F228"/>
      <c r="G228"/>
      <c r="H228"/>
      <c r="I228"/>
    </row>
    <row r="229" spans="1:9" s="93" customFormat="1" x14ac:dyDescent="0.25">
      <c r="A229"/>
      <c r="B229"/>
      <c r="C229"/>
      <c r="D229"/>
      <c r="E229"/>
      <c r="F229"/>
      <c r="G229"/>
      <c r="H229"/>
      <c r="I229"/>
    </row>
    <row r="230" spans="1:9" s="93" customFormat="1" x14ac:dyDescent="0.25">
      <c r="A230"/>
      <c r="B230"/>
      <c r="C230"/>
      <c r="D230"/>
      <c r="E230"/>
      <c r="F230"/>
      <c r="G230"/>
      <c r="H230"/>
      <c r="I230"/>
    </row>
    <row r="231" spans="1:9" s="93" customFormat="1" x14ac:dyDescent="0.25">
      <c r="A231"/>
      <c r="B231"/>
      <c r="C231"/>
      <c r="D231"/>
      <c r="E231"/>
      <c r="F231"/>
      <c r="G231"/>
      <c r="H231"/>
      <c r="I231"/>
    </row>
    <row r="232" spans="1:9" s="93" customFormat="1" x14ac:dyDescent="0.25">
      <c r="A232"/>
      <c r="B232" s="98"/>
      <c r="C232"/>
      <c r="D232"/>
      <c r="E232"/>
      <c r="F232"/>
      <c r="G232"/>
      <c r="H232"/>
      <c r="I232"/>
    </row>
    <row r="233" spans="1:9" s="93" customFormat="1" x14ac:dyDescent="0.25">
      <c r="A233"/>
      <c r="B233" s="98"/>
      <c r="C233"/>
      <c r="D233"/>
      <c r="E233"/>
      <c r="F233"/>
      <c r="G233"/>
      <c r="H233"/>
      <c r="I233"/>
    </row>
    <row r="234" spans="1:9" s="93" customFormat="1" x14ac:dyDescent="0.25">
      <c r="A234"/>
      <c r="B234" s="98"/>
      <c r="C234"/>
      <c r="D234"/>
      <c r="E234"/>
      <c r="F234"/>
      <c r="G234"/>
      <c r="H234"/>
      <c r="I234"/>
    </row>
    <row r="235" spans="1:9" s="93" customFormat="1" x14ac:dyDescent="0.25">
      <c r="A235"/>
      <c r="B235" s="98"/>
      <c r="C235"/>
      <c r="D235"/>
      <c r="E235"/>
      <c r="F235"/>
      <c r="G235"/>
      <c r="H235"/>
      <c r="I235"/>
    </row>
    <row r="236" spans="1:9" s="93" customFormat="1" x14ac:dyDescent="0.25">
      <c r="A236"/>
      <c r="B236" s="98"/>
      <c r="C236"/>
      <c r="D236"/>
      <c r="E236"/>
      <c r="F236"/>
      <c r="G236"/>
      <c r="H236"/>
      <c r="I236"/>
    </row>
    <row r="237" spans="1:9" s="93" customFormat="1" x14ac:dyDescent="0.25">
      <c r="A237"/>
      <c r="B237"/>
      <c r="C237"/>
      <c r="D237"/>
      <c r="E237"/>
      <c r="F237"/>
      <c r="G237"/>
      <c r="H237"/>
      <c r="I237"/>
    </row>
    <row r="238" spans="1:9" s="93" customFormat="1" x14ac:dyDescent="0.25">
      <c r="A238"/>
      <c r="B238"/>
      <c r="C238"/>
      <c r="D238"/>
      <c r="E238"/>
      <c r="F238"/>
      <c r="G238"/>
      <c r="H238"/>
      <c r="I238"/>
    </row>
    <row r="239" spans="1:9" s="93" customFormat="1" x14ac:dyDescent="0.25">
      <c r="A239"/>
      <c r="B239"/>
      <c r="C239"/>
      <c r="D239"/>
      <c r="E239"/>
      <c r="F239"/>
      <c r="G239"/>
      <c r="H239"/>
      <c r="I239"/>
    </row>
    <row r="240" spans="1:9" s="93" customFormat="1" x14ac:dyDescent="0.25">
      <c r="A240"/>
      <c r="B240"/>
      <c r="C240"/>
      <c r="D240"/>
      <c r="E240"/>
      <c r="F240"/>
      <c r="G240"/>
      <c r="H240"/>
      <c r="I240"/>
    </row>
    <row r="241" spans="1:9" s="93" customFormat="1" x14ac:dyDescent="0.25">
      <c r="A241"/>
      <c r="B241"/>
      <c r="C241"/>
      <c r="D241"/>
      <c r="E241"/>
      <c r="F241"/>
      <c r="G241"/>
      <c r="H241"/>
      <c r="I241"/>
    </row>
    <row r="242" spans="1:9" s="93" customFormat="1" x14ac:dyDescent="0.25">
      <c r="A242"/>
      <c r="B242"/>
      <c r="C242"/>
      <c r="D242"/>
      <c r="E242"/>
      <c r="F242"/>
      <c r="G242"/>
      <c r="H242"/>
      <c r="I242"/>
    </row>
    <row r="243" spans="1:9" s="93" customFormat="1" x14ac:dyDescent="0.25">
      <c r="A243"/>
      <c r="B243"/>
      <c r="C243"/>
      <c r="D243"/>
      <c r="E243"/>
      <c r="F243"/>
      <c r="G243"/>
      <c r="H243"/>
      <c r="I243"/>
    </row>
    <row r="244" spans="1:9" s="93" customFormat="1" x14ac:dyDescent="0.25">
      <c r="A244"/>
      <c r="B244"/>
      <c r="C244"/>
      <c r="D244"/>
      <c r="E244"/>
      <c r="F244"/>
      <c r="G244"/>
      <c r="H244"/>
      <c r="I244"/>
    </row>
    <row r="245" spans="1:9" s="93" customFormat="1" x14ac:dyDescent="0.25">
      <c r="A245"/>
      <c r="B245"/>
      <c r="C245"/>
      <c r="D245"/>
      <c r="E245"/>
      <c r="F245"/>
      <c r="G245"/>
      <c r="H245"/>
      <c r="I245"/>
    </row>
    <row r="246" spans="1:9" s="93" customFormat="1" x14ac:dyDescent="0.25">
      <c r="A246"/>
      <c r="B246"/>
      <c r="C246"/>
      <c r="D246"/>
      <c r="E246"/>
      <c r="F246"/>
      <c r="G246"/>
      <c r="H246"/>
      <c r="I246"/>
    </row>
    <row r="247" spans="1:9" s="93" customFormat="1" x14ac:dyDescent="0.25">
      <c r="A247"/>
      <c r="B247"/>
      <c r="C247"/>
      <c r="D247"/>
      <c r="E247"/>
      <c r="F247"/>
      <c r="G247"/>
      <c r="H247"/>
      <c r="I247"/>
    </row>
    <row r="248" spans="1:9" s="93" customFormat="1" x14ac:dyDescent="0.25">
      <c r="A248"/>
      <c r="B248"/>
      <c r="C248"/>
      <c r="D248"/>
      <c r="E248"/>
      <c r="F248"/>
      <c r="G248"/>
      <c r="H248"/>
      <c r="I248"/>
    </row>
    <row r="249" spans="1:9" s="93" customFormat="1" x14ac:dyDescent="0.25">
      <c r="A249"/>
      <c r="B249"/>
      <c r="C249"/>
      <c r="D249"/>
      <c r="E249"/>
      <c r="F249"/>
      <c r="G249"/>
      <c r="H249"/>
      <c r="I249"/>
    </row>
    <row r="250" spans="1:9" s="93" customFormat="1" x14ac:dyDescent="0.25">
      <c r="A250"/>
      <c r="B250" s="283" t="s">
        <v>595</v>
      </c>
      <c r="C250" s="283"/>
      <c r="D250" s="283"/>
      <c r="E250" s="283"/>
      <c r="F250" s="283"/>
      <c r="G250" s="283"/>
      <c r="H250" s="283"/>
      <c r="I250" s="129"/>
    </row>
    <row r="251" spans="1:9" s="93" customFormat="1" x14ac:dyDescent="0.25">
      <c r="A251"/>
      <c r="B251"/>
      <c r="C251"/>
      <c r="D251"/>
      <c r="E251"/>
      <c r="F251"/>
      <c r="G251"/>
      <c r="H251"/>
      <c r="I251"/>
    </row>
    <row r="252" spans="1:9" s="93" customFormat="1" x14ac:dyDescent="0.25">
      <c r="A252"/>
      <c r="B252"/>
      <c r="C252"/>
      <c r="D252"/>
      <c r="E252"/>
      <c r="F252"/>
      <c r="G252"/>
      <c r="H252"/>
      <c r="I252"/>
    </row>
    <row r="253" spans="1:9" s="93" customFormat="1" x14ac:dyDescent="0.25">
      <c r="A253"/>
      <c r="B253"/>
      <c r="C253"/>
      <c r="D253"/>
      <c r="E253"/>
      <c r="F253"/>
      <c r="G253"/>
      <c r="H253"/>
      <c r="I253"/>
    </row>
    <row r="254" spans="1:9" s="93" customFormat="1" x14ac:dyDescent="0.25">
      <c r="A254"/>
      <c r="B254"/>
      <c r="C254"/>
      <c r="D254"/>
      <c r="E254"/>
      <c r="F254"/>
      <c r="G254"/>
      <c r="H254"/>
      <c r="I254"/>
    </row>
    <row r="255" spans="1:9" s="93" customFormat="1" x14ac:dyDescent="0.25">
      <c r="A255"/>
      <c r="B255"/>
      <c r="C255"/>
      <c r="D255"/>
      <c r="E255"/>
      <c r="F255"/>
      <c r="G255"/>
      <c r="H255"/>
      <c r="I255"/>
    </row>
    <row r="256" spans="1:9" s="93" customFormat="1" x14ac:dyDescent="0.25">
      <c r="A256"/>
      <c r="B256"/>
      <c r="C256"/>
      <c r="D256"/>
      <c r="E256"/>
      <c r="F256"/>
      <c r="G256"/>
      <c r="H256"/>
      <c r="I256"/>
    </row>
    <row r="257" spans="1:9" s="93" customFormat="1" x14ac:dyDescent="0.25">
      <c r="A257"/>
      <c r="B257"/>
      <c r="C257"/>
      <c r="D257"/>
      <c r="E257"/>
      <c r="F257"/>
      <c r="G257"/>
      <c r="H257"/>
      <c r="I257"/>
    </row>
    <row r="258" spans="1:9" s="93" customFormat="1" x14ac:dyDescent="0.25">
      <c r="A258"/>
      <c r="B258"/>
      <c r="C258"/>
      <c r="D258"/>
      <c r="E258"/>
      <c r="F258"/>
      <c r="G258"/>
      <c r="H258"/>
      <c r="I258"/>
    </row>
    <row r="259" spans="1:9" s="93" customFormat="1" x14ac:dyDescent="0.25">
      <c r="A259"/>
      <c r="B259"/>
      <c r="C259"/>
      <c r="D259"/>
      <c r="E259"/>
      <c r="F259"/>
      <c r="G259"/>
      <c r="H259"/>
      <c r="I259"/>
    </row>
    <row r="260" spans="1:9" s="93" customFormat="1" x14ac:dyDescent="0.25">
      <c r="A260"/>
      <c r="B260"/>
      <c r="C260"/>
      <c r="D260"/>
      <c r="E260"/>
      <c r="F260"/>
      <c r="G260"/>
      <c r="H260"/>
      <c r="I260"/>
    </row>
    <row r="261" spans="1:9" s="93" customFormat="1" x14ac:dyDescent="0.25">
      <c r="A261"/>
      <c r="B261"/>
      <c r="C261"/>
      <c r="D261"/>
      <c r="E261"/>
      <c r="F261"/>
      <c r="G261"/>
      <c r="H261"/>
      <c r="I261"/>
    </row>
    <row r="262" spans="1:9" s="93" customFormat="1" x14ac:dyDescent="0.25">
      <c r="A262"/>
      <c r="B262"/>
      <c r="C262"/>
      <c r="D262"/>
      <c r="E262"/>
      <c r="F262"/>
      <c r="G262"/>
      <c r="H262"/>
      <c r="I262"/>
    </row>
    <row r="263" spans="1:9" s="93" customFormat="1" x14ac:dyDescent="0.25">
      <c r="A263"/>
      <c r="B263"/>
      <c r="C263"/>
      <c r="D263"/>
      <c r="E263"/>
      <c r="F263"/>
      <c r="G263"/>
      <c r="H263"/>
      <c r="I263"/>
    </row>
    <row r="264" spans="1:9" s="93" customFormat="1" x14ac:dyDescent="0.25">
      <c r="A264"/>
      <c r="B264"/>
      <c r="C264"/>
      <c r="D264"/>
      <c r="E264"/>
      <c r="F264"/>
      <c r="G264"/>
      <c r="H264"/>
      <c r="I264"/>
    </row>
    <row r="265" spans="1:9" s="93" customFormat="1" x14ac:dyDescent="0.25">
      <c r="A265"/>
      <c r="B265"/>
      <c r="C265"/>
      <c r="D265"/>
      <c r="E265"/>
      <c r="F265"/>
      <c r="G265"/>
      <c r="H265"/>
      <c r="I265"/>
    </row>
    <row r="266" spans="1:9" s="93" customFormat="1" x14ac:dyDescent="0.25">
      <c r="A266"/>
      <c r="B266"/>
      <c r="C266"/>
      <c r="D266"/>
      <c r="E266"/>
      <c r="F266"/>
      <c r="G266"/>
      <c r="H266"/>
      <c r="I266"/>
    </row>
    <row r="267" spans="1:9" s="93" customFormat="1" x14ac:dyDescent="0.25">
      <c r="A267"/>
      <c r="B267"/>
      <c r="C267"/>
      <c r="D267"/>
      <c r="E267"/>
      <c r="F267"/>
      <c r="G267"/>
      <c r="H267"/>
      <c r="I267"/>
    </row>
    <row r="268" spans="1:9" s="93" customFormat="1" x14ac:dyDescent="0.25">
      <c r="A268"/>
      <c r="B268"/>
      <c r="C268"/>
      <c r="D268"/>
      <c r="E268"/>
      <c r="F268"/>
      <c r="G268"/>
      <c r="H268"/>
      <c r="I268"/>
    </row>
    <row r="269" spans="1:9" s="93" customFormat="1" x14ac:dyDescent="0.25">
      <c r="A269"/>
      <c r="B269"/>
      <c r="C269"/>
      <c r="D269"/>
      <c r="E269"/>
      <c r="F269"/>
      <c r="G269"/>
      <c r="H269"/>
      <c r="I269"/>
    </row>
    <row r="270" spans="1:9" s="93" customFormat="1" x14ac:dyDescent="0.25">
      <c r="A270"/>
      <c r="B270"/>
      <c r="C270"/>
      <c r="D270"/>
      <c r="E270"/>
      <c r="F270"/>
      <c r="G270"/>
      <c r="H270"/>
      <c r="I270"/>
    </row>
    <row r="271" spans="1:9" s="93" customFormat="1" x14ac:dyDescent="0.25">
      <c r="A271"/>
      <c r="B271"/>
      <c r="C271"/>
      <c r="D271"/>
      <c r="E271"/>
      <c r="F271"/>
      <c r="G271"/>
      <c r="H271"/>
      <c r="I271"/>
    </row>
    <row r="272" spans="1:9" s="93" customFormat="1" x14ac:dyDescent="0.25">
      <c r="A272"/>
      <c r="B272"/>
      <c r="C272"/>
      <c r="D272"/>
      <c r="E272"/>
      <c r="F272"/>
      <c r="G272"/>
      <c r="H272"/>
      <c r="I272"/>
    </row>
    <row r="273" spans="1:9" s="93" customFormat="1" x14ac:dyDescent="0.25">
      <c r="A273"/>
      <c r="B273"/>
      <c r="C273"/>
      <c r="D273"/>
      <c r="E273"/>
      <c r="F273"/>
      <c r="G273"/>
      <c r="H273"/>
      <c r="I273"/>
    </row>
    <row r="274" spans="1:9" s="93" customFormat="1" x14ac:dyDescent="0.25">
      <c r="A274"/>
      <c r="B274"/>
      <c r="C274"/>
      <c r="D274"/>
      <c r="E274"/>
      <c r="F274"/>
      <c r="G274"/>
      <c r="H274"/>
      <c r="I274"/>
    </row>
    <row r="275" spans="1:9" s="93" customFormat="1" x14ac:dyDescent="0.25">
      <c r="A275"/>
      <c r="B275"/>
      <c r="C275"/>
      <c r="D275"/>
      <c r="E275"/>
      <c r="F275"/>
      <c r="G275"/>
      <c r="H275"/>
      <c r="I275"/>
    </row>
    <row r="276" spans="1:9" s="93" customFormat="1" x14ac:dyDescent="0.25">
      <c r="A276"/>
      <c r="B276"/>
      <c r="C276"/>
      <c r="D276"/>
      <c r="E276"/>
      <c r="F276"/>
      <c r="G276"/>
      <c r="H276"/>
      <c r="I276"/>
    </row>
    <row r="277" spans="1:9" s="93" customFormat="1" x14ac:dyDescent="0.25">
      <c r="A277"/>
      <c r="B277"/>
      <c r="C277"/>
      <c r="D277"/>
      <c r="E277"/>
      <c r="F277"/>
      <c r="G277"/>
      <c r="H277"/>
      <c r="I277"/>
    </row>
    <row r="278" spans="1:9" s="93" customFormat="1" x14ac:dyDescent="0.25">
      <c r="A278"/>
      <c r="B278"/>
      <c r="C278"/>
      <c r="D278"/>
      <c r="E278"/>
      <c r="F278"/>
      <c r="G278"/>
      <c r="H278"/>
      <c r="I278"/>
    </row>
    <row r="279" spans="1:9" s="93" customFormat="1" x14ac:dyDescent="0.25">
      <c r="A279"/>
      <c r="B279"/>
      <c r="C279"/>
      <c r="D279"/>
      <c r="E279"/>
      <c r="F279"/>
      <c r="G279"/>
      <c r="H279"/>
      <c r="I279"/>
    </row>
    <row r="280" spans="1:9" s="93" customFormat="1" x14ac:dyDescent="0.25">
      <c r="A280"/>
      <c r="B280"/>
      <c r="C280"/>
      <c r="D280"/>
      <c r="E280"/>
      <c r="F280"/>
      <c r="G280"/>
      <c r="H280"/>
      <c r="I280"/>
    </row>
    <row r="281" spans="1:9" s="93" customFormat="1" x14ac:dyDescent="0.25">
      <c r="A281"/>
      <c r="B281"/>
      <c r="C281"/>
      <c r="D281"/>
      <c r="E281"/>
      <c r="F281"/>
      <c r="G281"/>
      <c r="H281"/>
      <c r="I281"/>
    </row>
    <row r="282" spans="1:9" s="93" customFormat="1" x14ac:dyDescent="0.25">
      <c r="A282"/>
      <c r="B282"/>
      <c r="C282"/>
      <c r="D282"/>
      <c r="E282"/>
      <c r="F282"/>
      <c r="G282"/>
      <c r="H282"/>
      <c r="I282"/>
    </row>
    <row r="283" spans="1:9" s="93" customFormat="1" x14ac:dyDescent="0.25">
      <c r="A283"/>
      <c r="B283"/>
      <c r="C283"/>
      <c r="D283"/>
      <c r="E283"/>
      <c r="F283"/>
      <c r="G283"/>
      <c r="H283"/>
      <c r="I283"/>
    </row>
    <row r="284" spans="1:9" s="93" customFormat="1" x14ac:dyDescent="0.25">
      <c r="A284"/>
      <c r="B284"/>
      <c r="C284"/>
      <c r="D284"/>
      <c r="E284"/>
      <c r="F284"/>
      <c r="G284"/>
      <c r="H284"/>
      <c r="I284"/>
    </row>
    <row r="285" spans="1:9" s="93" customFormat="1" x14ac:dyDescent="0.25">
      <c r="A285"/>
      <c r="B285"/>
      <c r="C285"/>
      <c r="D285"/>
      <c r="E285"/>
      <c r="F285"/>
      <c r="G285"/>
      <c r="H285"/>
      <c r="I285"/>
    </row>
    <row r="286" spans="1:9" s="93" customFormat="1" x14ac:dyDescent="0.25">
      <c r="A286"/>
      <c r="B286"/>
      <c r="C286"/>
      <c r="D286"/>
      <c r="E286"/>
      <c r="F286"/>
      <c r="G286"/>
      <c r="H286"/>
      <c r="I286"/>
    </row>
    <row r="287" spans="1:9" s="93" customFormat="1" x14ac:dyDescent="0.25">
      <c r="A287"/>
      <c r="B287"/>
      <c r="C287"/>
      <c r="D287"/>
      <c r="E287"/>
      <c r="F287"/>
      <c r="G287"/>
      <c r="H287"/>
      <c r="I287"/>
    </row>
    <row r="288" spans="1:9" s="93" customFormat="1" x14ac:dyDescent="0.25">
      <c r="A288"/>
      <c r="B288"/>
      <c r="C288"/>
      <c r="D288"/>
      <c r="E288"/>
      <c r="F288"/>
      <c r="G288"/>
      <c r="H288"/>
      <c r="I288"/>
    </row>
    <row r="289" spans="1:9" s="93" customFormat="1" x14ac:dyDescent="0.25">
      <c r="A289"/>
      <c r="B289"/>
      <c r="C289"/>
      <c r="D289"/>
      <c r="E289"/>
      <c r="F289"/>
      <c r="G289"/>
      <c r="H289"/>
      <c r="I289"/>
    </row>
    <row r="290" spans="1:9" s="93" customFormat="1" x14ac:dyDescent="0.25">
      <c r="A290"/>
      <c r="B290"/>
      <c r="C290"/>
      <c r="D290"/>
      <c r="E290"/>
      <c r="F290"/>
      <c r="G290"/>
      <c r="H290"/>
      <c r="I290"/>
    </row>
    <row r="291" spans="1:9" s="93" customFormat="1" x14ac:dyDescent="0.25">
      <c r="A291"/>
      <c r="B291"/>
      <c r="C291"/>
      <c r="D291"/>
      <c r="E291"/>
      <c r="F291"/>
      <c r="G291"/>
      <c r="H291"/>
      <c r="I291"/>
    </row>
    <row r="292" spans="1:9" s="93" customFormat="1" x14ac:dyDescent="0.25">
      <c r="A292"/>
      <c r="B292"/>
      <c r="C292"/>
      <c r="D292"/>
      <c r="E292"/>
      <c r="F292"/>
      <c r="G292"/>
      <c r="H292"/>
      <c r="I292"/>
    </row>
    <row r="293" spans="1:9" s="93" customFormat="1" x14ac:dyDescent="0.25">
      <c r="A293"/>
      <c r="B293"/>
      <c r="C293"/>
      <c r="D293"/>
      <c r="E293"/>
      <c r="F293"/>
      <c r="G293"/>
      <c r="H293"/>
      <c r="I293"/>
    </row>
    <row r="294" spans="1:9" s="93" customFormat="1" x14ac:dyDescent="0.25">
      <c r="A294"/>
      <c r="B294"/>
      <c r="C294"/>
      <c r="D294"/>
      <c r="E294"/>
      <c r="F294"/>
      <c r="G294"/>
      <c r="H294"/>
      <c r="I294"/>
    </row>
    <row r="295" spans="1:9" s="93" customFormat="1" x14ac:dyDescent="0.25">
      <c r="A295"/>
      <c r="B295"/>
      <c r="C295"/>
      <c r="D295"/>
      <c r="E295"/>
      <c r="F295"/>
      <c r="G295"/>
      <c r="H295"/>
      <c r="I295"/>
    </row>
    <row r="296" spans="1:9" s="93" customFormat="1" x14ac:dyDescent="0.25">
      <c r="A296"/>
      <c r="B296"/>
      <c r="C296"/>
      <c r="D296"/>
      <c r="E296"/>
      <c r="F296"/>
      <c r="G296"/>
      <c r="H296"/>
      <c r="I296"/>
    </row>
    <row r="297" spans="1:9" s="93" customFormat="1" x14ac:dyDescent="0.25">
      <c r="A297"/>
      <c r="B297"/>
      <c r="C297"/>
      <c r="D297"/>
      <c r="E297"/>
      <c r="F297"/>
      <c r="G297"/>
      <c r="H297"/>
      <c r="I297"/>
    </row>
    <row r="298" spans="1:9" s="93" customFormat="1" x14ac:dyDescent="0.25">
      <c r="A298"/>
      <c r="B298"/>
      <c r="C298"/>
      <c r="D298"/>
      <c r="E298"/>
      <c r="F298"/>
      <c r="G298"/>
      <c r="H298"/>
      <c r="I298"/>
    </row>
    <row r="299" spans="1:9" s="93" customFormat="1" x14ac:dyDescent="0.25">
      <c r="A299"/>
      <c r="B299"/>
      <c r="C299"/>
      <c r="D299"/>
      <c r="E299"/>
      <c r="F299"/>
      <c r="G299"/>
      <c r="H299"/>
      <c r="I299"/>
    </row>
    <row r="300" spans="1:9" s="93" customFormat="1" x14ac:dyDescent="0.25">
      <c r="A300"/>
      <c r="B300"/>
      <c r="C300"/>
      <c r="D300"/>
      <c r="E300"/>
      <c r="F300"/>
      <c r="G300"/>
      <c r="H300"/>
      <c r="I300"/>
    </row>
    <row r="301" spans="1:9" s="93" customFormat="1" x14ac:dyDescent="0.25">
      <c r="A301"/>
      <c r="B301"/>
      <c r="C301"/>
      <c r="D301"/>
      <c r="E301"/>
      <c r="F301"/>
      <c r="G301"/>
      <c r="H301"/>
      <c r="I301"/>
    </row>
    <row r="302" spans="1:9" s="93" customFormat="1" x14ac:dyDescent="0.25">
      <c r="A302"/>
      <c r="B302"/>
      <c r="C302"/>
      <c r="D302"/>
      <c r="E302"/>
      <c r="F302"/>
      <c r="G302"/>
      <c r="H302"/>
      <c r="I302"/>
    </row>
    <row r="303" spans="1:9" s="93" customFormat="1" x14ac:dyDescent="0.25">
      <c r="A303"/>
      <c r="B303"/>
      <c r="C303"/>
      <c r="D303"/>
      <c r="E303"/>
      <c r="F303"/>
      <c r="G303"/>
      <c r="H303"/>
      <c r="I303"/>
    </row>
    <row r="304" spans="1:9" s="93" customFormat="1" x14ac:dyDescent="0.25">
      <c r="A304"/>
      <c r="B304"/>
      <c r="C304"/>
      <c r="D304"/>
      <c r="E304"/>
      <c r="F304"/>
      <c r="G304"/>
      <c r="H304"/>
      <c r="I304"/>
    </row>
    <row r="305" spans="1:9" s="93" customFormat="1" x14ac:dyDescent="0.25">
      <c r="A305"/>
      <c r="B305"/>
      <c r="C305"/>
      <c r="D305"/>
      <c r="E305"/>
      <c r="F305"/>
      <c r="G305"/>
      <c r="H305"/>
      <c r="I305"/>
    </row>
    <row r="306" spans="1:9" s="93" customFormat="1" x14ac:dyDescent="0.25">
      <c r="A306"/>
      <c r="B306"/>
      <c r="C306"/>
      <c r="D306"/>
      <c r="E306"/>
      <c r="F306"/>
      <c r="G306"/>
      <c r="H306"/>
      <c r="I306"/>
    </row>
    <row r="307" spans="1:9" s="93" customFormat="1" x14ac:dyDescent="0.25">
      <c r="A307"/>
      <c r="B307"/>
      <c r="C307"/>
      <c r="D307"/>
      <c r="E307"/>
      <c r="F307"/>
      <c r="G307"/>
      <c r="H307"/>
      <c r="I307"/>
    </row>
    <row r="308" spans="1:9" s="93" customFormat="1" x14ac:dyDescent="0.25">
      <c r="A308"/>
      <c r="B308"/>
      <c r="C308"/>
      <c r="D308"/>
      <c r="E308"/>
      <c r="F308"/>
      <c r="G308"/>
      <c r="H308"/>
      <c r="I308"/>
    </row>
    <row r="309" spans="1:9" s="93" customFormat="1" x14ac:dyDescent="0.25">
      <c r="A309"/>
      <c r="B309"/>
      <c r="C309"/>
      <c r="D309"/>
      <c r="E309"/>
      <c r="F309"/>
      <c r="G309"/>
      <c r="H309"/>
      <c r="I309"/>
    </row>
    <row r="310" spans="1:9" s="93" customFormat="1" x14ac:dyDescent="0.25">
      <c r="A310"/>
      <c r="B310"/>
      <c r="C310"/>
      <c r="D310"/>
      <c r="E310"/>
      <c r="F310"/>
      <c r="G310"/>
      <c r="H310"/>
      <c r="I310"/>
    </row>
    <row r="311" spans="1:9" s="93" customFormat="1" x14ac:dyDescent="0.25">
      <c r="A311"/>
      <c r="B311"/>
      <c r="C311"/>
      <c r="D311"/>
      <c r="E311"/>
      <c r="F311"/>
      <c r="G311"/>
      <c r="H311"/>
      <c r="I311"/>
    </row>
    <row r="312" spans="1:9" s="93" customFormat="1" x14ac:dyDescent="0.25">
      <c r="A312"/>
      <c r="B312"/>
      <c r="C312"/>
      <c r="D312"/>
      <c r="E312"/>
      <c r="F312"/>
      <c r="G312"/>
      <c r="H312"/>
      <c r="I312"/>
    </row>
    <row r="313" spans="1:9" s="93" customFormat="1" x14ac:dyDescent="0.25">
      <c r="A313"/>
      <c r="B313"/>
      <c r="C313"/>
      <c r="D313"/>
      <c r="E313"/>
      <c r="F313"/>
      <c r="G313"/>
      <c r="H313"/>
      <c r="I313"/>
    </row>
    <row r="314" spans="1:9" s="93" customFormat="1" x14ac:dyDescent="0.25">
      <c r="A314"/>
      <c r="B314"/>
      <c r="C314"/>
      <c r="D314"/>
      <c r="E314"/>
      <c r="F314"/>
      <c r="G314"/>
      <c r="H314"/>
      <c r="I314"/>
    </row>
    <row r="315" spans="1:9" s="93" customFormat="1" x14ac:dyDescent="0.25">
      <c r="A315"/>
      <c r="B315"/>
      <c r="C315"/>
      <c r="D315"/>
      <c r="E315"/>
      <c r="F315"/>
      <c r="G315"/>
      <c r="H315"/>
      <c r="I315"/>
    </row>
  </sheetData>
  <mergeCells count="248">
    <mergeCell ref="B250:H250"/>
    <mergeCell ref="D167:F167"/>
    <mergeCell ref="G167:H167"/>
    <mergeCell ref="D168:F168"/>
    <mergeCell ref="G168:H168"/>
    <mergeCell ref="B139:C139"/>
    <mergeCell ref="D139:E139"/>
    <mergeCell ref="G139:H139"/>
    <mergeCell ref="B226:H226"/>
    <mergeCell ref="B203:H203"/>
    <mergeCell ref="G180:H180"/>
    <mergeCell ref="D170:F170"/>
    <mergeCell ref="G170:H170"/>
    <mergeCell ref="B189:H189"/>
    <mergeCell ref="D190:F190"/>
    <mergeCell ref="G190:H190"/>
    <mergeCell ref="D191:F191"/>
    <mergeCell ref="G191:H191"/>
    <mergeCell ref="B185:H185"/>
    <mergeCell ref="D186:F186"/>
    <mergeCell ref="G186:H186"/>
    <mergeCell ref="D182:F182"/>
    <mergeCell ref="G182:H182"/>
    <mergeCell ref="G173:H173"/>
    <mergeCell ref="G177:H177"/>
    <mergeCell ref="G201:H201"/>
    <mergeCell ref="B201:F201"/>
    <mergeCell ref="B198:H198"/>
    <mergeCell ref="B200:H200"/>
    <mergeCell ref="B183:H183"/>
    <mergeCell ref="B187:H187"/>
    <mergeCell ref="G172:H172"/>
    <mergeCell ref="C6:H6"/>
    <mergeCell ref="D122:E122"/>
    <mergeCell ref="F122:G122"/>
    <mergeCell ref="D123:E123"/>
    <mergeCell ref="D126:E126"/>
    <mergeCell ref="B181:H181"/>
    <mergeCell ref="D124:E124"/>
    <mergeCell ref="F124:G124"/>
    <mergeCell ref="B175:H175"/>
    <mergeCell ref="D176:F176"/>
    <mergeCell ref="G176:H176"/>
    <mergeCell ref="D179:F179"/>
    <mergeCell ref="G179:H179"/>
    <mergeCell ref="D171:F171"/>
    <mergeCell ref="G171:H171"/>
    <mergeCell ref="D172:F172"/>
    <mergeCell ref="D173:F173"/>
    <mergeCell ref="D169:F169"/>
    <mergeCell ref="G169:H169"/>
    <mergeCell ref="D180:F180"/>
    <mergeCell ref="B193:H193"/>
    <mergeCell ref="B194:D194"/>
    <mergeCell ref="E194:H194"/>
    <mergeCell ref="B195:D195"/>
    <mergeCell ref="E195:H195"/>
    <mergeCell ref="B197:D197"/>
    <mergeCell ref="E197:H197"/>
    <mergeCell ref="B196:D196"/>
    <mergeCell ref="E196:H196"/>
    <mergeCell ref="G178:H178"/>
    <mergeCell ref="D177:F177"/>
    <mergeCell ref="D178:F178"/>
    <mergeCell ref="B163:H163"/>
    <mergeCell ref="B164:H164"/>
    <mergeCell ref="B165:H165"/>
    <mergeCell ref="D166:F166"/>
    <mergeCell ref="G166:H166"/>
    <mergeCell ref="B161:H161"/>
    <mergeCell ref="B158:H158"/>
    <mergeCell ref="B159:H159"/>
    <mergeCell ref="D160:E160"/>
    <mergeCell ref="G160:H160"/>
    <mergeCell ref="B155:H155"/>
    <mergeCell ref="B141:H141"/>
    <mergeCell ref="E142:G142"/>
    <mergeCell ref="B145:H145"/>
    <mergeCell ref="B146:H146"/>
    <mergeCell ref="B136:C136"/>
    <mergeCell ref="D136:E136"/>
    <mergeCell ref="G136:H136"/>
    <mergeCell ref="B137:C137"/>
    <mergeCell ref="D137:E137"/>
    <mergeCell ref="B138:C138"/>
    <mergeCell ref="D138:E138"/>
    <mergeCell ref="G138:H138"/>
    <mergeCell ref="G137:H137"/>
    <mergeCell ref="B151:H151"/>
    <mergeCell ref="B153:H153"/>
    <mergeCell ref="D154:E154"/>
    <mergeCell ref="G154:H154"/>
    <mergeCell ref="B147:C147"/>
    <mergeCell ref="D147:E147"/>
    <mergeCell ref="F147:H147"/>
    <mergeCell ref="B148:C150"/>
    <mergeCell ref="D148:E150"/>
    <mergeCell ref="F148:H150"/>
    <mergeCell ref="B134:C134"/>
    <mergeCell ref="D134:E134"/>
    <mergeCell ref="G134:H134"/>
    <mergeCell ref="B135:C135"/>
    <mergeCell ref="D135:E135"/>
    <mergeCell ref="G135:H135"/>
    <mergeCell ref="B132:C132"/>
    <mergeCell ref="D132:E132"/>
    <mergeCell ref="G132:H132"/>
    <mergeCell ref="B133:C133"/>
    <mergeCell ref="D133:E133"/>
    <mergeCell ref="G133:H133"/>
    <mergeCell ref="B130:C130"/>
    <mergeCell ref="D130:E130"/>
    <mergeCell ref="G130:H130"/>
    <mergeCell ref="B131:C131"/>
    <mergeCell ref="D131:E131"/>
    <mergeCell ref="G131:H131"/>
    <mergeCell ref="B128:C128"/>
    <mergeCell ref="D128:E128"/>
    <mergeCell ref="G128:H128"/>
    <mergeCell ref="B129:C129"/>
    <mergeCell ref="D129:E129"/>
    <mergeCell ref="G129:H129"/>
    <mergeCell ref="B120:H120"/>
    <mergeCell ref="D121:E121"/>
    <mergeCell ref="F121:G121"/>
    <mergeCell ref="D125:E125"/>
    <mergeCell ref="F125:G125"/>
    <mergeCell ref="B127:H127"/>
    <mergeCell ref="F123:G123"/>
    <mergeCell ref="F126:G126"/>
    <mergeCell ref="B84:B90"/>
    <mergeCell ref="H84:H118"/>
    <mergeCell ref="B91:B99"/>
    <mergeCell ref="B100:B106"/>
    <mergeCell ref="B107:B111"/>
    <mergeCell ref="B112:B114"/>
    <mergeCell ref="B115:B117"/>
    <mergeCell ref="B81:H81"/>
    <mergeCell ref="B82:C82"/>
    <mergeCell ref="D82:D83"/>
    <mergeCell ref="E82:E83"/>
    <mergeCell ref="F82:F83"/>
    <mergeCell ref="G82:G83"/>
    <mergeCell ref="H82:H83"/>
    <mergeCell ref="B67:H67"/>
    <mergeCell ref="B69:H69"/>
    <mergeCell ref="B71:B73"/>
    <mergeCell ref="C71:C73"/>
    <mergeCell ref="B75:H75"/>
    <mergeCell ref="D64:E64"/>
    <mergeCell ref="F64:G64"/>
    <mergeCell ref="D65:E65"/>
    <mergeCell ref="F65:G65"/>
    <mergeCell ref="D66:H66"/>
    <mergeCell ref="B59:H59"/>
    <mergeCell ref="B61:H61"/>
    <mergeCell ref="D62:E62"/>
    <mergeCell ref="F62:G62"/>
    <mergeCell ref="D63:E63"/>
    <mergeCell ref="F63:G63"/>
    <mergeCell ref="C55:E55"/>
    <mergeCell ref="F55:H55"/>
    <mergeCell ref="C56:E56"/>
    <mergeCell ref="F56:H58"/>
    <mergeCell ref="C57:E57"/>
    <mergeCell ref="C58:E58"/>
    <mergeCell ref="C49:E49"/>
    <mergeCell ref="F49:H51"/>
    <mergeCell ref="C50:E50"/>
    <mergeCell ref="C51:E51"/>
    <mergeCell ref="B52:H52"/>
    <mergeCell ref="B54:H54"/>
    <mergeCell ref="C44:D44"/>
    <mergeCell ref="F44:G44"/>
    <mergeCell ref="B46:H46"/>
    <mergeCell ref="B47:H47"/>
    <mergeCell ref="C48:E48"/>
    <mergeCell ref="F48:H48"/>
    <mergeCell ref="B40:H40"/>
    <mergeCell ref="C41:D41"/>
    <mergeCell ref="F41:G41"/>
    <mergeCell ref="C42:D42"/>
    <mergeCell ref="F42:G42"/>
    <mergeCell ref="C43:D43"/>
    <mergeCell ref="F43:G43"/>
    <mergeCell ref="B34:E34"/>
    <mergeCell ref="F34:H34"/>
    <mergeCell ref="B36:H36"/>
    <mergeCell ref="B37:H37"/>
    <mergeCell ref="B38:H38"/>
    <mergeCell ref="B39:H39"/>
    <mergeCell ref="F31:H31"/>
    <mergeCell ref="B32:E32"/>
    <mergeCell ref="F32:H32"/>
    <mergeCell ref="B33:E33"/>
    <mergeCell ref="F33:H33"/>
    <mergeCell ref="E29:F29"/>
    <mergeCell ref="G29:H29"/>
    <mergeCell ref="C30:D30"/>
    <mergeCell ref="G30:H30"/>
    <mergeCell ref="E30:F30"/>
    <mergeCell ref="C19:D19"/>
    <mergeCell ref="E19:F19"/>
    <mergeCell ref="G19:H19"/>
    <mergeCell ref="C20:D20"/>
    <mergeCell ref="E20:F20"/>
    <mergeCell ref="G20:H20"/>
    <mergeCell ref="C24:D24"/>
    <mergeCell ref="E24:F24"/>
    <mergeCell ref="G24:H24"/>
    <mergeCell ref="B16:H16"/>
    <mergeCell ref="C17:D17"/>
    <mergeCell ref="E17:F17"/>
    <mergeCell ref="G17:H17"/>
    <mergeCell ref="C18:D18"/>
    <mergeCell ref="E18:F18"/>
    <mergeCell ref="G18:H18"/>
    <mergeCell ref="C23:D23"/>
    <mergeCell ref="E23:F23"/>
    <mergeCell ref="G23:H23"/>
    <mergeCell ref="C21:D21"/>
    <mergeCell ref="E21:F21"/>
    <mergeCell ref="G21:H21"/>
    <mergeCell ref="C22:D22"/>
    <mergeCell ref="E143:G143"/>
    <mergeCell ref="B1:H1"/>
    <mergeCell ref="B2:H3"/>
    <mergeCell ref="B4:H4"/>
    <mergeCell ref="B7:H7"/>
    <mergeCell ref="B8:H13"/>
    <mergeCell ref="B15:H15"/>
    <mergeCell ref="D144:F144"/>
    <mergeCell ref="D156:F156"/>
    <mergeCell ref="E22:F22"/>
    <mergeCell ref="G22:H22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B31:E31"/>
  </mergeCells>
  <hyperlinks>
    <hyperlink ref="F49" r:id="rId1"/>
    <hyperlink ref="H63" r:id="rId2" location="!/estadistica/cantidad-solicitud"/>
    <hyperlink ref="H64" r:id="rId3" location="!/estadistica/cantidad-solicitud"/>
    <hyperlink ref="H65" r:id="rId4" location="!/estadistica/cantidad-solicitud"/>
    <hyperlink ref="B40" r:id="rId5"/>
    <hyperlink ref="B38" r:id="rId6"/>
    <hyperlink ref="G129" r:id="rId7"/>
    <hyperlink ref="G130" r:id="rId8"/>
    <hyperlink ref="G131" r:id="rId9"/>
    <hyperlink ref="G132" r:id="rId10"/>
    <hyperlink ref="G133" r:id="rId11"/>
    <hyperlink ref="G134" r:id="rId12"/>
    <hyperlink ref="G135" r:id="rId13"/>
    <hyperlink ref="G136" r:id="rId14"/>
    <hyperlink ref="B16" r:id="rId15"/>
    <hyperlink ref="H121" r:id="rId16" location="!/buscar_informacion#busqueda "/>
    <hyperlink ref="H122" r:id="rId17"/>
    <hyperlink ref="H123" r:id="rId18" display="https://www.instagram.com/mambiente_py?igsh=MTV0MThqbzdkMmE1NQ== "/>
    <hyperlink ref="D125" r:id="rId19"/>
    <hyperlink ref="G137" r:id="rId20"/>
    <hyperlink ref="G138" r:id="rId21"/>
    <hyperlink ref="G167" r:id="rId22"/>
    <hyperlink ref="G168" r:id="rId23"/>
    <hyperlink ref="G169" r:id="rId24"/>
    <hyperlink ref="G170" r:id="rId25"/>
    <hyperlink ref="G171" r:id="rId26"/>
    <hyperlink ref="G172" r:id="rId27"/>
    <hyperlink ref="G173" r:id="rId28"/>
    <hyperlink ref="G179" r:id="rId29"/>
    <hyperlink ref="F56" r:id="rId30"/>
    <hyperlink ref="G177" r:id="rId31"/>
    <hyperlink ref="G178" r:id="rId32"/>
    <hyperlink ref="F148" r:id="rId33"/>
    <hyperlink ref="H143" r:id="rId34"/>
    <hyperlink ref="H78" r:id="rId35"/>
    <hyperlink ref="H79" r:id="rId36" display="https://www.contrataciones.gov.py/sicp/especiales/procesoEspecialPublico.seam?entityId=uGV1hIJu2cg%3D&amp;initPublico=true&amp;actionMethod=especiales%2FbusquedaProcesoEspecial.xhtml%3AprocesoEspecialAction.initFromGridPublico%28%29&amp;cid=786766"/>
    <hyperlink ref="G139" r:id="rId37"/>
  </hyperlinks>
  <pageMargins left="0.7" right="0.7" top="0.75" bottom="0.75" header="0.3" footer="0.3"/>
  <pageSetup paperSize="9" scale="50" orientation="landscape" r:id="rId38"/>
  <drawing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1"/>
  <sheetViews>
    <sheetView topLeftCell="A79" workbookViewId="0">
      <selection activeCell="M9" sqref="M9"/>
    </sheetView>
  </sheetViews>
  <sheetFormatPr baseColWidth="10" defaultRowHeight="15" x14ac:dyDescent="0.25"/>
  <sheetData>
    <row r="1" spans="1:26" x14ac:dyDescent="0.25">
      <c r="A1" s="287" t="s">
        <v>573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9"/>
    </row>
    <row r="2" spans="1:26" ht="16.5" x14ac:dyDescent="0.35">
      <c r="A2" s="290" t="s">
        <v>300</v>
      </c>
      <c r="B2" s="288"/>
      <c r="C2" s="288"/>
      <c r="D2" s="289"/>
      <c r="E2" s="291" t="s">
        <v>1</v>
      </c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9"/>
    </row>
    <row r="3" spans="1:26" x14ac:dyDescent="0.25">
      <c r="A3" s="292"/>
      <c r="B3" s="292" t="s">
        <v>299</v>
      </c>
      <c r="C3" s="292" t="s">
        <v>298</v>
      </c>
      <c r="D3" s="292" t="s">
        <v>297</v>
      </c>
      <c r="E3" s="294" t="s">
        <v>296</v>
      </c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9"/>
    </row>
    <row r="4" spans="1:26" ht="48" x14ac:dyDescent="0.25">
      <c r="A4" s="293"/>
      <c r="B4" s="293"/>
      <c r="C4" s="293"/>
      <c r="D4" s="293"/>
      <c r="E4" s="11" t="s">
        <v>295</v>
      </c>
      <c r="F4" s="11" t="s">
        <v>294</v>
      </c>
      <c r="G4" s="11" t="s">
        <v>293</v>
      </c>
      <c r="H4" s="11" t="s">
        <v>292</v>
      </c>
      <c r="I4" s="11" t="s">
        <v>291</v>
      </c>
      <c r="J4" s="11" t="s">
        <v>290</v>
      </c>
      <c r="K4" s="11" t="s">
        <v>289</v>
      </c>
      <c r="L4" s="11" t="s">
        <v>288</v>
      </c>
      <c r="M4" s="11" t="s">
        <v>287</v>
      </c>
      <c r="N4" s="11" t="s">
        <v>286</v>
      </c>
      <c r="O4" s="11" t="s">
        <v>285</v>
      </c>
      <c r="P4" s="11" t="s">
        <v>284</v>
      </c>
      <c r="Q4" s="11" t="s">
        <v>283</v>
      </c>
      <c r="R4" s="11" t="s">
        <v>282</v>
      </c>
      <c r="S4" s="11" t="s">
        <v>281</v>
      </c>
      <c r="T4" s="11" t="s">
        <v>280</v>
      </c>
      <c r="U4" s="11" t="s">
        <v>279</v>
      </c>
      <c r="V4" s="11" t="s">
        <v>278</v>
      </c>
      <c r="W4" s="11" t="s">
        <v>277</v>
      </c>
      <c r="X4" s="11" t="s">
        <v>276</v>
      </c>
      <c r="Y4" s="11" t="s">
        <v>275</v>
      </c>
      <c r="Z4" s="104" t="s">
        <v>274</v>
      </c>
    </row>
    <row r="5" spans="1:26" x14ac:dyDescent="0.25">
      <c r="A5" s="100" t="s">
        <v>273</v>
      </c>
      <c r="B5" s="101">
        <v>1363</v>
      </c>
      <c r="C5" s="105" t="s">
        <v>272</v>
      </c>
      <c r="D5" s="101">
        <v>1363</v>
      </c>
      <c r="E5" s="2">
        <v>149</v>
      </c>
      <c r="F5" s="2">
        <v>391</v>
      </c>
      <c r="G5" s="2">
        <v>218</v>
      </c>
      <c r="H5" s="2">
        <v>497</v>
      </c>
      <c r="I5" s="2">
        <v>94</v>
      </c>
      <c r="J5" s="2">
        <v>0</v>
      </c>
      <c r="K5" s="2">
        <v>0</v>
      </c>
      <c r="L5" s="2">
        <v>0</v>
      </c>
      <c r="M5" s="2">
        <v>2</v>
      </c>
      <c r="N5" s="2">
        <v>1</v>
      </c>
      <c r="O5" s="2">
        <v>0</v>
      </c>
      <c r="P5" s="2">
        <v>0</v>
      </c>
      <c r="Q5" s="2">
        <v>1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16</v>
      </c>
    </row>
    <row r="6" spans="1:26" x14ac:dyDescent="0.25">
      <c r="A6" s="295" t="s">
        <v>271</v>
      </c>
      <c r="B6" s="297">
        <v>372</v>
      </c>
      <c r="C6" s="10" t="s">
        <v>270</v>
      </c>
      <c r="D6" s="101">
        <v>13</v>
      </c>
      <c r="E6" s="2">
        <v>6</v>
      </c>
      <c r="F6" s="2">
        <v>2</v>
      </c>
      <c r="G6" s="2">
        <v>4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1</v>
      </c>
    </row>
    <row r="7" spans="1:26" x14ac:dyDescent="0.25">
      <c r="A7" s="296"/>
      <c r="B7" s="296"/>
      <c r="C7" s="10" t="s">
        <v>269</v>
      </c>
      <c r="D7" s="101">
        <v>9</v>
      </c>
      <c r="E7" s="2">
        <v>2</v>
      </c>
      <c r="F7" s="2">
        <v>4</v>
      </c>
      <c r="G7" s="2">
        <v>0</v>
      </c>
      <c r="H7" s="2">
        <v>3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</row>
    <row r="8" spans="1:26" x14ac:dyDescent="0.25">
      <c r="A8" s="296"/>
      <c r="B8" s="296"/>
      <c r="C8" s="10" t="s">
        <v>268</v>
      </c>
      <c r="D8" s="101">
        <v>9</v>
      </c>
      <c r="E8" s="2">
        <v>6</v>
      </c>
      <c r="F8" s="2">
        <v>2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</row>
    <row r="9" spans="1:26" x14ac:dyDescent="0.25">
      <c r="A9" s="296"/>
      <c r="B9" s="296"/>
      <c r="C9" s="10" t="s">
        <v>267</v>
      </c>
      <c r="D9" s="101">
        <v>173</v>
      </c>
      <c r="E9" s="2">
        <v>40</v>
      </c>
      <c r="F9" s="2">
        <v>123</v>
      </c>
      <c r="G9" s="2">
        <v>1</v>
      </c>
      <c r="H9" s="2">
        <v>8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</row>
    <row r="10" spans="1:26" x14ac:dyDescent="0.25">
      <c r="A10" s="296"/>
      <c r="B10" s="296"/>
      <c r="C10" s="10" t="s">
        <v>266</v>
      </c>
      <c r="D10" s="101">
        <v>13</v>
      </c>
      <c r="E10" s="2">
        <v>4</v>
      </c>
      <c r="F10" s="2">
        <v>7</v>
      </c>
      <c r="G10" s="2">
        <v>0</v>
      </c>
      <c r="H10" s="2">
        <v>2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</row>
    <row r="11" spans="1:26" x14ac:dyDescent="0.25">
      <c r="A11" s="296"/>
      <c r="B11" s="296"/>
      <c r="C11" s="10" t="s">
        <v>265</v>
      </c>
      <c r="D11" s="101">
        <v>14</v>
      </c>
      <c r="E11" s="2">
        <v>4</v>
      </c>
      <c r="F11" s="2">
        <v>4</v>
      </c>
      <c r="G11" s="2">
        <v>6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</row>
    <row r="12" spans="1:26" x14ac:dyDescent="0.25">
      <c r="A12" s="296"/>
      <c r="B12" s="296"/>
      <c r="C12" s="10" t="s">
        <v>264</v>
      </c>
      <c r="D12" s="101">
        <v>8</v>
      </c>
      <c r="E12" s="2">
        <v>3</v>
      </c>
      <c r="F12" s="2">
        <v>2</v>
      </c>
      <c r="G12" s="2">
        <v>0</v>
      </c>
      <c r="H12" s="2">
        <v>3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</row>
    <row r="13" spans="1:26" x14ac:dyDescent="0.25">
      <c r="A13" s="296"/>
      <c r="B13" s="296"/>
      <c r="C13" s="10" t="s">
        <v>263</v>
      </c>
      <c r="D13" s="101">
        <v>51</v>
      </c>
      <c r="E13" s="2">
        <v>6</v>
      </c>
      <c r="F13" s="2">
        <v>38</v>
      </c>
      <c r="G13" s="2">
        <v>3</v>
      </c>
      <c r="H13" s="2">
        <v>4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</row>
    <row r="14" spans="1:26" x14ac:dyDescent="0.25">
      <c r="A14" s="296"/>
      <c r="B14" s="296"/>
      <c r="C14" s="10" t="s">
        <v>262</v>
      </c>
      <c r="D14" s="101">
        <v>12</v>
      </c>
      <c r="E14" s="2">
        <v>3</v>
      </c>
      <c r="F14" s="2">
        <v>6</v>
      </c>
      <c r="G14" s="2">
        <v>1</v>
      </c>
      <c r="H14" s="2">
        <v>2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</row>
    <row r="15" spans="1:26" x14ac:dyDescent="0.25">
      <c r="A15" s="296"/>
      <c r="B15" s="296"/>
      <c r="C15" s="10" t="s">
        <v>261</v>
      </c>
      <c r="D15" s="101">
        <v>14</v>
      </c>
      <c r="E15" s="2">
        <v>2</v>
      </c>
      <c r="F15" s="2">
        <v>2</v>
      </c>
      <c r="G15" s="2">
        <v>6</v>
      </c>
      <c r="H15" s="2">
        <v>4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</row>
    <row r="16" spans="1:26" x14ac:dyDescent="0.25">
      <c r="A16" s="296"/>
      <c r="B16" s="296"/>
      <c r="C16" s="10" t="s">
        <v>260</v>
      </c>
      <c r="D16" s="101">
        <v>47</v>
      </c>
      <c r="E16" s="2">
        <v>5</v>
      </c>
      <c r="F16" s="2">
        <v>40</v>
      </c>
      <c r="G16" s="2">
        <v>0</v>
      </c>
      <c r="H16" s="2">
        <v>2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</row>
    <row r="17" spans="1:26" x14ac:dyDescent="0.25">
      <c r="A17" s="293"/>
      <c r="B17" s="293"/>
      <c r="C17" s="10" t="s">
        <v>259</v>
      </c>
      <c r="D17" s="101">
        <v>9</v>
      </c>
      <c r="E17" s="2">
        <v>2</v>
      </c>
      <c r="F17" s="2">
        <v>2</v>
      </c>
      <c r="G17" s="2">
        <v>3</v>
      </c>
      <c r="H17" s="2">
        <v>2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</row>
    <row r="18" spans="1:26" x14ac:dyDescent="0.25">
      <c r="A18" s="295" t="s">
        <v>258</v>
      </c>
      <c r="B18" s="297">
        <v>217</v>
      </c>
      <c r="C18" s="10" t="s">
        <v>257</v>
      </c>
      <c r="D18" s="101">
        <v>13</v>
      </c>
      <c r="E18" s="2">
        <v>1</v>
      </c>
      <c r="F18" s="2">
        <v>3</v>
      </c>
      <c r="G18" s="2">
        <v>5</v>
      </c>
      <c r="H18" s="2">
        <v>4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</row>
    <row r="19" spans="1:26" x14ac:dyDescent="0.25">
      <c r="A19" s="296"/>
      <c r="B19" s="296"/>
      <c r="C19" s="10" t="s">
        <v>256</v>
      </c>
      <c r="D19" s="101">
        <v>11</v>
      </c>
      <c r="E19" s="2">
        <v>3</v>
      </c>
      <c r="F19" s="2">
        <v>8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</row>
    <row r="20" spans="1:26" x14ac:dyDescent="0.25">
      <c r="A20" s="296"/>
      <c r="B20" s="296"/>
      <c r="C20" s="10" t="s">
        <v>255</v>
      </c>
      <c r="D20" s="101">
        <v>23</v>
      </c>
      <c r="E20" s="2">
        <v>3</v>
      </c>
      <c r="F20" s="2">
        <v>8</v>
      </c>
      <c r="G20" s="2">
        <v>5</v>
      </c>
      <c r="H20" s="2">
        <v>5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1</v>
      </c>
    </row>
    <row r="21" spans="1:26" x14ac:dyDescent="0.25">
      <c r="A21" s="296"/>
      <c r="B21" s="296"/>
      <c r="C21" s="10" t="s">
        <v>254</v>
      </c>
      <c r="D21" s="101">
        <v>8</v>
      </c>
      <c r="E21" s="2">
        <v>3</v>
      </c>
      <c r="F21" s="2">
        <v>5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</row>
    <row r="22" spans="1:26" x14ac:dyDescent="0.25">
      <c r="A22" s="296"/>
      <c r="B22" s="296"/>
      <c r="C22" s="10" t="s">
        <v>253</v>
      </c>
      <c r="D22" s="101">
        <v>10</v>
      </c>
      <c r="E22" s="2">
        <v>2</v>
      </c>
      <c r="F22" s="2">
        <v>5</v>
      </c>
      <c r="G22" s="2">
        <v>0</v>
      </c>
      <c r="H22" s="2">
        <v>3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</row>
    <row r="23" spans="1:26" x14ac:dyDescent="0.25">
      <c r="A23" s="296"/>
      <c r="B23" s="296"/>
      <c r="C23" s="10" t="s">
        <v>252</v>
      </c>
      <c r="D23" s="101">
        <v>19</v>
      </c>
      <c r="E23" s="2">
        <v>3</v>
      </c>
      <c r="F23" s="2">
        <v>4</v>
      </c>
      <c r="G23" s="2">
        <v>3</v>
      </c>
      <c r="H23" s="2">
        <v>9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</row>
    <row r="24" spans="1:26" x14ac:dyDescent="0.25">
      <c r="A24" s="296"/>
      <c r="B24" s="296"/>
      <c r="C24" s="10" t="s">
        <v>251</v>
      </c>
      <c r="D24" s="101">
        <v>10</v>
      </c>
      <c r="E24" s="2">
        <v>3</v>
      </c>
      <c r="F24" s="2">
        <v>4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2</v>
      </c>
    </row>
    <row r="25" spans="1:26" x14ac:dyDescent="0.25">
      <c r="A25" s="296"/>
      <c r="B25" s="296"/>
      <c r="C25" s="10" t="s">
        <v>250</v>
      </c>
      <c r="D25" s="101">
        <v>6</v>
      </c>
      <c r="E25" s="2">
        <v>2</v>
      </c>
      <c r="F25" s="2">
        <v>4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</row>
    <row r="26" spans="1:26" x14ac:dyDescent="0.25">
      <c r="A26" s="296"/>
      <c r="B26" s="296"/>
      <c r="C26" s="10" t="s">
        <v>249</v>
      </c>
      <c r="D26" s="101">
        <v>16</v>
      </c>
      <c r="E26" s="2">
        <v>2</v>
      </c>
      <c r="F26" s="2">
        <v>6</v>
      </c>
      <c r="G26" s="2">
        <v>3</v>
      </c>
      <c r="H26" s="2">
        <v>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</row>
    <row r="27" spans="1:26" x14ac:dyDescent="0.25">
      <c r="A27" s="296"/>
      <c r="B27" s="296"/>
      <c r="C27" s="8" t="s">
        <v>248</v>
      </c>
      <c r="D27" s="101">
        <v>7</v>
      </c>
      <c r="E27" s="2">
        <v>3</v>
      </c>
      <c r="F27" s="2">
        <v>2</v>
      </c>
      <c r="G27" s="2">
        <v>0</v>
      </c>
      <c r="H27" s="2">
        <v>2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</row>
    <row r="28" spans="1:26" x14ac:dyDescent="0.25">
      <c r="A28" s="296"/>
      <c r="B28" s="296"/>
      <c r="C28" s="8" t="s">
        <v>247</v>
      </c>
      <c r="D28" s="101">
        <v>13</v>
      </c>
      <c r="E28" s="2">
        <v>3</v>
      </c>
      <c r="F28" s="2">
        <v>7</v>
      </c>
      <c r="G28" s="2">
        <v>0</v>
      </c>
      <c r="H28" s="2">
        <v>3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</row>
    <row r="29" spans="1:26" x14ac:dyDescent="0.25">
      <c r="A29" s="296"/>
      <c r="B29" s="296"/>
      <c r="C29" s="8" t="s">
        <v>246</v>
      </c>
      <c r="D29" s="101">
        <v>9</v>
      </c>
      <c r="E29" s="2">
        <v>3</v>
      </c>
      <c r="F29" s="2">
        <v>3</v>
      </c>
      <c r="G29" s="2">
        <v>3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</row>
    <row r="30" spans="1:26" x14ac:dyDescent="0.25">
      <c r="A30" s="296"/>
      <c r="B30" s="296"/>
      <c r="C30" s="9" t="s">
        <v>245</v>
      </c>
      <c r="D30" s="101">
        <v>6</v>
      </c>
      <c r="E30" s="2">
        <v>1</v>
      </c>
      <c r="F30" s="2">
        <v>3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</row>
    <row r="31" spans="1:26" x14ac:dyDescent="0.25">
      <c r="A31" s="296"/>
      <c r="B31" s="296"/>
      <c r="C31" s="8" t="s">
        <v>244</v>
      </c>
      <c r="D31" s="101">
        <v>9</v>
      </c>
      <c r="E31" s="2">
        <v>3</v>
      </c>
      <c r="F31" s="2">
        <v>3</v>
      </c>
      <c r="G31" s="2">
        <v>0</v>
      </c>
      <c r="H31" s="2">
        <v>3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</row>
    <row r="32" spans="1:26" x14ac:dyDescent="0.25">
      <c r="A32" s="296"/>
      <c r="B32" s="296"/>
      <c r="C32" s="8" t="s">
        <v>243</v>
      </c>
      <c r="D32" s="101">
        <v>17</v>
      </c>
      <c r="E32" s="2">
        <v>3</v>
      </c>
      <c r="F32" s="2">
        <v>3</v>
      </c>
      <c r="G32" s="2">
        <v>0</v>
      </c>
      <c r="H32" s="2">
        <v>9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1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1</v>
      </c>
    </row>
    <row r="33" spans="1:26" x14ac:dyDescent="0.25">
      <c r="A33" s="296"/>
      <c r="B33" s="296"/>
      <c r="C33" s="8" t="s">
        <v>242</v>
      </c>
      <c r="D33" s="101">
        <v>12</v>
      </c>
      <c r="E33" s="2">
        <v>3</v>
      </c>
      <c r="F33" s="2">
        <v>4</v>
      </c>
      <c r="G33" s="2">
        <v>3</v>
      </c>
      <c r="H33" s="2">
        <v>2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</row>
    <row r="34" spans="1:26" x14ac:dyDescent="0.25">
      <c r="A34" s="296"/>
      <c r="B34" s="296"/>
      <c r="C34" s="8" t="s">
        <v>241</v>
      </c>
      <c r="D34" s="101">
        <v>5</v>
      </c>
      <c r="E34" s="2">
        <v>0</v>
      </c>
      <c r="F34" s="2">
        <v>0</v>
      </c>
      <c r="G34" s="2">
        <v>0</v>
      </c>
      <c r="H34" s="2">
        <v>5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</row>
    <row r="35" spans="1:26" x14ac:dyDescent="0.25">
      <c r="A35" s="296"/>
      <c r="B35" s="296"/>
      <c r="C35" s="8" t="s">
        <v>240</v>
      </c>
      <c r="D35" s="101">
        <v>10</v>
      </c>
      <c r="E35" s="2">
        <v>3</v>
      </c>
      <c r="F35" s="2">
        <v>2</v>
      </c>
      <c r="G35" s="2">
        <v>3</v>
      </c>
      <c r="H35" s="2">
        <v>1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1</v>
      </c>
    </row>
    <row r="36" spans="1:26" x14ac:dyDescent="0.25">
      <c r="A36" s="296"/>
      <c r="B36" s="296"/>
      <c r="C36" s="8" t="s">
        <v>239</v>
      </c>
      <c r="D36" s="101">
        <v>4</v>
      </c>
      <c r="E36" s="2">
        <v>0</v>
      </c>
      <c r="F36" s="2">
        <v>3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1</v>
      </c>
    </row>
    <row r="37" spans="1:26" x14ac:dyDescent="0.25">
      <c r="A37" s="296"/>
      <c r="B37" s="296"/>
      <c r="C37" s="8" t="s">
        <v>238</v>
      </c>
      <c r="D37" s="101">
        <v>2</v>
      </c>
      <c r="E37" s="2">
        <v>1</v>
      </c>
      <c r="F37" s="2">
        <v>1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</row>
    <row r="38" spans="1:26" x14ac:dyDescent="0.25">
      <c r="A38" s="293"/>
      <c r="B38" s="293"/>
      <c r="C38" s="8" t="s">
        <v>237</v>
      </c>
      <c r="D38" s="101">
        <v>7</v>
      </c>
      <c r="E38" s="2">
        <v>3</v>
      </c>
      <c r="F38" s="2">
        <v>0</v>
      </c>
      <c r="G38" s="2">
        <v>0</v>
      </c>
      <c r="H38" s="2">
        <v>4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</row>
    <row r="39" spans="1:26" x14ac:dyDescent="0.25">
      <c r="A39" s="295" t="s">
        <v>236</v>
      </c>
      <c r="B39" s="298">
        <v>270</v>
      </c>
      <c r="C39" s="4" t="s">
        <v>235</v>
      </c>
      <c r="D39" s="101">
        <v>12</v>
      </c>
      <c r="E39" s="2">
        <v>5</v>
      </c>
      <c r="F39" s="2">
        <v>6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</row>
    <row r="40" spans="1:26" x14ac:dyDescent="0.25">
      <c r="A40" s="296"/>
      <c r="B40" s="296"/>
      <c r="C40" s="4" t="s">
        <v>234</v>
      </c>
      <c r="D40" s="101">
        <v>15</v>
      </c>
      <c r="E40" s="2">
        <v>3</v>
      </c>
      <c r="F40" s="2">
        <v>5</v>
      </c>
      <c r="G40" s="2">
        <v>3</v>
      </c>
      <c r="H40" s="2">
        <v>4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</row>
    <row r="41" spans="1:26" x14ac:dyDescent="0.25">
      <c r="A41" s="296"/>
      <c r="B41" s="296"/>
      <c r="C41" s="4" t="s">
        <v>233</v>
      </c>
      <c r="D41" s="101">
        <v>11</v>
      </c>
      <c r="E41" s="2">
        <v>3</v>
      </c>
      <c r="F41" s="2">
        <v>6</v>
      </c>
      <c r="G41" s="2">
        <v>0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</row>
    <row r="42" spans="1:26" x14ac:dyDescent="0.25">
      <c r="A42" s="296"/>
      <c r="B42" s="296"/>
      <c r="C42" s="4" t="s">
        <v>232</v>
      </c>
      <c r="D42" s="101">
        <v>29</v>
      </c>
      <c r="E42" s="2">
        <v>3</v>
      </c>
      <c r="F42" s="2">
        <v>11</v>
      </c>
      <c r="G42" s="2">
        <v>5</v>
      </c>
      <c r="H42" s="2">
        <v>9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1</v>
      </c>
    </row>
    <row r="43" spans="1:26" x14ac:dyDescent="0.25">
      <c r="A43" s="296"/>
      <c r="B43" s="296"/>
      <c r="C43" s="4" t="s">
        <v>231</v>
      </c>
      <c r="D43" s="101">
        <v>15</v>
      </c>
      <c r="E43" s="2">
        <v>3</v>
      </c>
      <c r="F43" s="2">
        <v>9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</row>
    <row r="44" spans="1:26" x14ac:dyDescent="0.25">
      <c r="A44" s="296"/>
      <c r="B44" s="296"/>
      <c r="C44" s="4" t="s">
        <v>230</v>
      </c>
      <c r="D44" s="101">
        <v>22</v>
      </c>
      <c r="E44" s="2">
        <v>5</v>
      </c>
      <c r="F44" s="2">
        <v>5</v>
      </c>
      <c r="G44" s="2">
        <v>4</v>
      </c>
      <c r="H44" s="2">
        <v>7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</row>
    <row r="45" spans="1:26" x14ac:dyDescent="0.25">
      <c r="A45" s="296"/>
      <c r="B45" s="296"/>
      <c r="C45" s="4" t="s">
        <v>229</v>
      </c>
      <c r="D45" s="101">
        <v>15</v>
      </c>
      <c r="E45" s="2">
        <v>3</v>
      </c>
      <c r="F45" s="2">
        <v>5</v>
      </c>
      <c r="G45" s="2">
        <v>4</v>
      </c>
      <c r="H45" s="2">
        <v>2</v>
      </c>
      <c r="I45" s="2">
        <v>1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</row>
    <row r="46" spans="1:26" x14ac:dyDescent="0.25">
      <c r="A46" s="296"/>
      <c r="B46" s="296"/>
      <c r="C46" s="4" t="s">
        <v>228</v>
      </c>
      <c r="D46" s="101">
        <v>8</v>
      </c>
      <c r="E46" s="2">
        <v>3</v>
      </c>
      <c r="F46" s="2">
        <v>4</v>
      </c>
      <c r="G46" s="2">
        <v>0</v>
      </c>
      <c r="H46" s="2">
        <v>0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</row>
    <row r="47" spans="1:26" x14ac:dyDescent="0.25">
      <c r="A47" s="296"/>
      <c r="B47" s="296"/>
      <c r="C47" s="4" t="s">
        <v>227</v>
      </c>
      <c r="D47" s="101">
        <v>12</v>
      </c>
      <c r="E47" s="2">
        <v>3</v>
      </c>
      <c r="F47" s="2">
        <v>7</v>
      </c>
      <c r="G47" s="2">
        <v>0</v>
      </c>
      <c r="H47" s="2">
        <v>2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</row>
    <row r="48" spans="1:26" x14ac:dyDescent="0.25">
      <c r="A48" s="296"/>
      <c r="B48" s="296"/>
      <c r="C48" s="4" t="s">
        <v>226</v>
      </c>
      <c r="D48" s="101">
        <v>9</v>
      </c>
      <c r="E48" s="2">
        <v>3</v>
      </c>
      <c r="F48" s="2">
        <v>5</v>
      </c>
      <c r="G48" s="2">
        <v>0</v>
      </c>
      <c r="H48" s="2">
        <v>1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</row>
    <row r="49" spans="1:26" x14ac:dyDescent="0.25">
      <c r="A49" s="296"/>
      <c r="B49" s="296"/>
      <c r="C49" s="4" t="s">
        <v>225</v>
      </c>
      <c r="D49" s="101">
        <v>7</v>
      </c>
      <c r="E49" s="2">
        <v>1</v>
      </c>
      <c r="F49" s="2">
        <v>2</v>
      </c>
      <c r="G49" s="2">
        <v>3</v>
      </c>
      <c r="H49" s="2">
        <v>0</v>
      </c>
      <c r="I49" s="2">
        <v>1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</row>
    <row r="50" spans="1:26" x14ac:dyDescent="0.25">
      <c r="A50" s="296"/>
      <c r="B50" s="296"/>
      <c r="C50" s="4" t="s">
        <v>224</v>
      </c>
      <c r="D50" s="101">
        <v>7</v>
      </c>
      <c r="E50" s="2">
        <v>3</v>
      </c>
      <c r="F50" s="2">
        <v>4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</row>
    <row r="51" spans="1:26" x14ac:dyDescent="0.25">
      <c r="A51" s="296"/>
      <c r="B51" s="296"/>
      <c r="C51" s="4" t="s">
        <v>223</v>
      </c>
      <c r="D51" s="101">
        <v>18</v>
      </c>
      <c r="E51" s="2">
        <v>5</v>
      </c>
      <c r="F51" s="2">
        <v>6</v>
      </c>
      <c r="G51" s="2">
        <v>3</v>
      </c>
      <c r="H51" s="2">
        <v>4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</row>
    <row r="52" spans="1:26" x14ac:dyDescent="0.25">
      <c r="A52" s="296"/>
      <c r="B52" s="296"/>
      <c r="C52" s="4" t="s">
        <v>222</v>
      </c>
      <c r="D52" s="101">
        <v>16</v>
      </c>
      <c r="E52" s="2">
        <v>3</v>
      </c>
      <c r="F52" s="2">
        <v>8</v>
      </c>
      <c r="G52" s="2">
        <v>0</v>
      </c>
      <c r="H52" s="2">
        <v>5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</row>
    <row r="53" spans="1:26" x14ac:dyDescent="0.25">
      <c r="A53" s="296"/>
      <c r="B53" s="296"/>
      <c r="C53" s="4" t="s">
        <v>221</v>
      </c>
      <c r="D53" s="101">
        <v>6</v>
      </c>
      <c r="E53" s="2">
        <v>1</v>
      </c>
      <c r="F53" s="2">
        <v>2</v>
      </c>
      <c r="G53" s="2">
        <v>3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</row>
    <row r="54" spans="1:26" x14ac:dyDescent="0.25">
      <c r="A54" s="296"/>
      <c r="B54" s="296"/>
      <c r="C54" s="4" t="s">
        <v>220</v>
      </c>
      <c r="D54" s="101">
        <v>19</v>
      </c>
      <c r="E54" s="2">
        <v>6</v>
      </c>
      <c r="F54" s="2">
        <v>10</v>
      </c>
      <c r="G54" s="2">
        <v>1</v>
      </c>
      <c r="H54" s="2">
        <v>1</v>
      </c>
      <c r="I54" s="2">
        <v>0</v>
      </c>
      <c r="J54" s="2">
        <v>0</v>
      </c>
      <c r="K54" s="2">
        <v>0</v>
      </c>
      <c r="L54" s="2">
        <v>0</v>
      </c>
      <c r="M54" s="2">
        <v>1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</row>
    <row r="55" spans="1:26" x14ac:dyDescent="0.25">
      <c r="A55" s="296"/>
      <c r="B55" s="296"/>
      <c r="C55" s="4" t="s">
        <v>219</v>
      </c>
      <c r="D55" s="101">
        <v>12</v>
      </c>
      <c r="E55" s="2">
        <v>3</v>
      </c>
      <c r="F55" s="2">
        <v>6</v>
      </c>
      <c r="G55" s="2">
        <v>3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</row>
    <row r="56" spans="1:26" x14ac:dyDescent="0.25">
      <c r="A56" s="296"/>
      <c r="B56" s="296"/>
      <c r="C56" s="4" t="s">
        <v>218</v>
      </c>
      <c r="D56" s="101">
        <v>9</v>
      </c>
      <c r="E56" s="2">
        <v>3</v>
      </c>
      <c r="F56" s="2">
        <v>4</v>
      </c>
      <c r="G56" s="2">
        <v>0</v>
      </c>
      <c r="H56" s="2">
        <v>2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</row>
    <row r="57" spans="1:26" x14ac:dyDescent="0.25">
      <c r="A57" s="296"/>
      <c r="B57" s="296"/>
      <c r="C57" s="4" t="s">
        <v>217</v>
      </c>
      <c r="D57" s="101">
        <v>17</v>
      </c>
      <c r="E57" s="2">
        <v>2</v>
      </c>
      <c r="F57" s="2">
        <v>6</v>
      </c>
      <c r="G57" s="2">
        <v>5</v>
      </c>
      <c r="H57" s="2">
        <v>3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1</v>
      </c>
    </row>
    <row r="58" spans="1:26" x14ac:dyDescent="0.25">
      <c r="A58" s="293"/>
      <c r="B58" s="293"/>
      <c r="C58" s="4" t="s">
        <v>216</v>
      </c>
      <c r="D58" s="101">
        <v>11</v>
      </c>
      <c r="E58" s="2">
        <v>4</v>
      </c>
      <c r="F58" s="2">
        <v>5</v>
      </c>
      <c r="G58" s="2">
        <v>0</v>
      </c>
      <c r="H58" s="2">
        <v>2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</row>
    <row r="59" spans="1:26" x14ac:dyDescent="0.25">
      <c r="A59" s="295" t="s">
        <v>215</v>
      </c>
      <c r="B59" s="299">
        <v>156</v>
      </c>
      <c r="C59" s="4" t="s">
        <v>214</v>
      </c>
      <c r="D59" s="101">
        <v>5</v>
      </c>
      <c r="E59" s="2">
        <v>1</v>
      </c>
      <c r="F59" s="2">
        <v>3</v>
      </c>
      <c r="G59" s="2">
        <v>0</v>
      </c>
      <c r="H59" s="2">
        <v>1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</row>
    <row r="60" spans="1:26" x14ac:dyDescent="0.25">
      <c r="A60" s="296"/>
      <c r="B60" s="296"/>
      <c r="C60" s="4" t="s">
        <v>213</v>
      </c>
      <c r="D60" s="101">
        <v>8</v>
      </c>
      <c r="E60" s="2">
        <v>3</v>
      </c>
      <c r="F60" s="2">
        <v>2</v>
      </c>
      <c r="G60" s="2">
        <v>3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</row>
    <row r="61" spans="1:26" x14ac:dyDescent="0.25">
      <c r="A61" s="296"/>
      <c r="B61" s="296"/>
      <c r="C61" s="4" t="s">
        <v>212</v>
      </c>
      <c r="D61" s="101">
        <v>7</v>
      </c>
      <c r="E61" s="2">
        <v>1</v>
      </c>
      <c r="F61" s="2">
        <v>3</v>
      </c>
      <c r="G61" s="2">
        <v>0</v>
      </c>
      <c r="H61" s="2">
        <v>3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25">
      <c r="A62" s="296"/>
      <c r="B62" s="296"/>
      <c r="C62" s="4" t="s">
        <v>211</v>
      </c>
      <c r="D62" s="101">
        <v>8</v>
      </c>
      <c r="E62" s="2">
        <v>0</v>
      </c>
      <c r="F62" s="2">
        <v>4</v>
      </c>
      <c r="G62" s="2">
        <v>3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1</v>
      </c>
    </row>
    <row r="63" spans="1:26" x14ac:dyDescent="0.25">
      <c r="A63" s="296"/>
      <c r="B63" s="296"/>
      <c r="C63" s="4" t="s">
        <v>210</v>
      </c>
      <c r="D63" s="101">
        <v>5</v>
      </c>
      <c r="E63" s="2">
        <v>1</v>
      </c>
      <c r="F63" s="2">
        <v>4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</row>
    <row r="64" spans="1:26" x14ac:dyDescent="0.25">
      <c r="A64" s="296"/>
      <c r="B64" s="296"/>
      <c r="C64" s="4" t="s">
        <v>209</v>
      </c>
      <c r="D64" s="101">
        <v>10</v>
      </c>
      <c r="E64" s="2">
        <v>1</v>
      </c>
      <c r="F64" s="2">
        <v>3</v>
      </c>
      <c r="G64" s="2">
        <v>3</v>
      </c>
      <c r="H64" s="2">
        <v>3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</row>
    <row r="65" spans="1:26" x14ac:dyDescent="0.25">
      <c r="A65" s="296"/>
      <c r="B65" s="296"/>
      <c r="C65" s="4" t="s">
        <v>208</v>
      </c>
      <c r="D65" s="101">
        <v>6</v>
      </c>
      <c r="E65" s="2">
        <v>3</v>
      </c>
      <c r="F65" s="2">
        <v>2</v>
      </c>
      <c r="G65" s="2">
        <v>0</v>
      </c>
      <c r="H65" s="2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</row>
    <row r="66" spans="1:26" x14ac:dyDescent="0.25">
      <c r="A66" s="296"/>
      <c r="B66" s="296"/>
      <c r="C66" s="4" t="s">
        <v>207</v>
      </c>
      <c r="D66" s="101">
        <v>8</v>
      </c>
      <c r="E66" s="2">
        <v>3</v>
      </c>
      <c r="F66" s="2">
        <v>2</v>
      </c>
      <c r="G66" s="2">
        <v>3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</row>
    <row r="67" spans="1:26" x14ac:dyDescent="0.25">
      <c r="A67" s="296"/>
      <c r="B67" s="296"/>
      <c r="C67" s="4" t="s">
        <v>206</v>
      </c>
      <c r="D67" s="101">
        <v>12</v>
      </c>
      <c r="E67" s="2">
        <v>1</v>
      </c>
      <c r="F67" s="2">
        <v>4</v>
      </c>
      <c r="G67" s="2">
        <v>3</v>
      </c>
      <c r="H67" s="2">
        <v>3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1</v>
      </c>
    </row>
    <row r="68" spans="1:26" x14ac:dyDescent="0.25">
      <c r="A68" s="296"/>
      <c r="B68" s="296"/>
      <c r="C68" s="4" t="s">
        <v>205</v>
      </c>
      <c r="D68" s="101">
        <v>9</v>
      </c>
      <c r="E68" s="2">
        <v>3</v>
      </c>
      <c r="F68" s="2">
        <v>5</v>
      </c>
      <c r="G68" s="2">
        <v>0</v>
      </c>
      <c r="H68" s="2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</row>
    <row r="69" spans="1:26" x14ac:dyDescent="0.25">
      <c r="A69" s="296"/>
      <c r="B69" s="296"/>
      <c r="C69" s="4" t="s">
        <v>204</v>
      </c>
      <c r="D69" s="101">
        <v>1</v>
      </c>
      <c r="E69" s="2">
        <v>0</v>
      </c>
      <c r="F69" s="2">
        <v>1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</row>
    <row r="70" spans="1:26" x14ac:dyDescent="0.25">
      <c r="A70" s="296"/>
      <c r="B70" s="296"/>
      <c r="C70" s="4" t="s">
        <v>203</v>
      </c>
      <c r="D70" s="101">
        <v>10</v>
      </c>
      <c r="E70" s="2">
        <v>3</v>
      </c>
      <c r="F70" s="2">
        <v>3</v>
      </c>
      <c r="G70" s="2">
        <v>3</v>
      </c>
      <c r="H70" s="2">
        <v>1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</row>
    <row r="71" spans="1:26" x14ac:dyDescent="0.25">
      <c r="A71" s="296"/>
      <c r="B71" s="296"/>
      <c r="C71" s="4" t="s">
        <v>202</v>
      </c>
      <c r="D71" s="101">
        <v>19</v>
      </c>
      <c r="E71" s="2">
        <v>4</v>
      </c>
      <c r="F71" s="2">
        <v>6</v>
      </c>
      <c r="G71" s="2">
        <v>1</v>
      </c>
      <c r="H71" s="2">
        <v>4</v>
      </c>
      <c r="I71" s="2">
        <v>0</v>
      </c>
      <c r="J71" s="2">
        <v>0</v>
      </c>
      <c r="K71" s="2">
        <v>0</v>
      </c>
      <c r="L71" s="2">
        <v>0</v>
      </c>
      <c r="M71" s="2">
        <v>2</v>
      </c>
      <c r="N71" s="2">
        <v>2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</row>
    <row r="72" spans="1:26" x14ac:dyDescent="0.25">
      <c r="A72" s="296"/>
      <c r="B72" s="296"/>
      <c r="C72" s="4" t="s">
        <v>201</v>
      </c>
      <c r="D72" s="101">
        <v>7</v>
      </c>
      <c r="E72" s="2">
        <v>3</v>
      </c>
      <c r="F72" s="2">
        <v>3</v>
      </c>
      <c r="G72" s="2">
        <v>0</v>
      </c>
      <c r="H72" s="2">
        <v>1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</row>
    <row r="73" spans="1:26" x14ac:dyDescent="0.25">
      <c r="A73" s="296"/>
      <c r="B73" s="296"/>
      <c r="C73" s="4" t="s">
        <v>200</v>
      </c>
      <c r="D73" s="101">
        <v>12</v>
      </c>
      <c r="E73" s="2">
        <v>3</v>
      </c>
      <c r="F73" s="2">
        <v>3</v>
      </c>
      <c r="G73" s="2">
        <v>3</v>
      </c>
      <c r="H73" s="2">
        <v>3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</row>
    <row r="74" spans="1:26" x14ac:dyDescent="0.25">
      <c r="A74" s="296"/>
      <c r="B74" s="296"/>
      <c r="C74" s="4" t="s">
        <v>199</v>
      </c>
      <c r="D74" s="101">
        <v>6</v>
      </c>
      <c r="E74" s="2">
        <v>3</v>
      </c>
      <c r="F74" s="2">
        <v>3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</row>
    <row r="75" spans="1:26" x14ac:dyDescent="0.25">
      <c r="A75" s="296"/>
      <c r="B75" s="296"/>
      <c r="C75" s="4" t="s">
        <v>198</v>
      </c>
      <c r="D75" s="101">
        <v>17</v>
      </c>
      <c r="E75" s="2">
        <v>3</v>
      </c>
      <c r="F75" s="2">
        <v>6</v>
      </c>
      <c r="G75" s="2">
        <v>3</v>
      </c>
      <c r="H75" s="2">
        <v>3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</row>
    <row r="76" spans="1:26" x14ac:dyDescent="0.25">
      <c r="A76" s="293"/>
      <c r="B76" s="293"/>
      <c r="C76" s="4" t="s">
        <v>197</v>
      </c>
      <c r="D76" s="101">
        <v>6</v>
      </c>
      <c r="E76" s="2">
        <v>3</v>
      </c>
      <c r="F76" s="2">
        <v>3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</row>
    <row r="77" spans="1:26" x14ac:dyDescent="0.25">
      <c r="A77" s="295" t="s">
        <v>196</v>
      </c>
      <c r="B77" s="299">
        <v>380</v>
      </c>
      <c r="C77" s="4" t="s">
        <v>195</v>
      </c>
      <c r="D77" s="101">
        <v>31</v>
      </c>
      <c r="E77" s="2">
        <v>7</v>
      </c>
      <c r="F77" s="2">
        <v>11</v>
      </c>
      <c r="G77" s="2">
        <v>2</v>
      </c>
      <c r="H77" s="2">
        <v>10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1</v>
      </c>
    </row>
    <row r="78" spans="1:26" x14ac:dyDescent="0.25">
      <c r="A78" s="296"/>
      <c r="B78" s="296"/>
      <c r="C78" s="4" t="s">
        <v>194</v>
      </c>
      <c r="D78" s="101">
        <v>9</v>
      </c>
      <c r="E78" s="2">
        <v>3</v>
      </c>
      <c r="F78" s="2">
        <v>5</v>
      </c>
      <c r="G78" s="2">
        <v>0</v>
      </c>
      <c r="H78" s="2">
        <v>1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</row>
    <row r="79" spans="1:26" x14ac:dyDescent="0.25">
      <c r="A79" s="296"/>
      <c r="B79" s="296"/>
      <c r="C79" s="4" t="s">
        <v>193</v>
      </c>
      <c r="D79" s="101">
        <v>35</v>
      </c>
      <c r="E79" s="2">
        <v>4</v>
      </c>
      <c r="F79" s="2">
        <v>15</v>
      </c>
      <c r="G79" s="2">
        <v>2</v>
      </c>
      <c r="H79" s="2">
        <v>12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</v>
      </c>
    </row>
    <row r="80" spans="1:26" x14ac:dyDescent="0.25">
      <c r="A80" s="296"/>
      <c r="B80" s="296"/>
      <c r="C80" s="4" t="s">
        <v>192</v>
      </c>
      <c r="D80" s="101">
        <v>16</v>
      </c>
      <c r="E80" s="2">
        <v>4</v>
      </c>
      <c r="F80" s="2">
        <v>4</v>
      </c>
      <c r="G80" s="2">
        <v>5</v>
      </c>
      <c r="H80" s="2">
        <v>3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</row>
    <row r="81" spans="1:26" x14ac:dyDescent="0.25">
      <c r="A81" s="296"/>
      <c r="B81" s="296"/>
      <c r="C81" s="5" t="s">
        <v>191</v>
      </c>
      <c r="D81" s="101">
        <v>21</v>
      </c>
      <c r="E81" s="2">
        <v>4</v>
      </c>
      <c r="F81" s="2">
        <v>7</v>
      </c>
      <c r="G81" s="2">
        <v>0</v>
      </c>
      <c r="H81" s="2">
        <v>8</v>
      </c>
      <c r="I81" s="2">
        <v>1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</row>
    <row r="82" spans="1:26" x14ac:dyDescent="0.25">
      <c r="A82" s="296"/>
      <c r="B82" s="296"/>
      <c r="C82" s="4" t="s">
        <v>190</v>
      </c>
      <c r="D82" s="101">
        <v>21</v>
      </c>
      <c r="E82" s="2">
        <v>4</v>
      </c>
      <c r="F82" s="2">
        <v>9</v>
      </c>
      <c r="G82" s="2">
        <v>3</v>
      </c>
      <c r="H82" s="2">
        <v>5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</row>
    <row r="83" spans="1:26" x14ac:dyDescent="0.25">
      <c r="A83" s="296"/>
      <c r="B83" s="296"/>
      <c r="C83" s="4" t="s">
        <v>189</v>
      </c>
      <c r="D83" s="101">
        <v>12</v>
      </c>
      <c r="E83" s="2">
        <v>5</v>
      </c>
      <c r="F83" s="2">
        <v>3</v>
      </c>
      <c r="G83" s="2">
        <v>0</v>
      </c>
      <c r="H83" s="2">
        <v>4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</row>
    <row r="84" spans="1:26" x14ac:dyDescent="0.25">
      <c r="A84" s="296"/>
      <c r="B84" s="296"/>
      <c r="C84" s="4" t="s">
        <v>188</v>
      </c>
      <c r="D84" s="101">
        <v>12</v>
      </c>
      <c r="E84" s="2">
        <v>4</v>
      </c>
      <c r="F84" s="2">
        <v>5</v>
      </c>
      <c r="G84" s="2">
        <v>0</v>
      </c>
      <c r="H84" s="2">
        <v>3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</row>
    <row r="85" spans="1:26" x14ac:dyDescent="0.25">
      <c r="A85" s="296"/>
      <c r="B85" s="296"/>
      <c r="C85" s="4" t="s">
        <v>187</v>
      </c>
      <c r="D85" s="101">
        <v>20</v>
      </c>
      <c r="E85" s="2">
        <v>4</v>
      </c>
      <c r="F85" s="2">
        <v>11</v>
      </c>
      <c r="G85" s="2">
        <v>0</v>
      </c>
      <c r="H85" s="2">
        <v>5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</row>
    <row r="86" spans="1:26" x14ac:dyDescent="0.25">
      <c r="A86" s="296"/>
      <c r="B86" s="296"/>
      <c r="C86" s="4" t="s">
        <v>186</v>
      </c>
      <c r="D86" s="101">
        <v>14</v>
      </c>
      <c r="E86" s="2">
        <v>4</v>
      </c>
      <c r="F86" s="2">
        <v>6</v>
      </c>
      <c r="G86" s="2">
        <v>0</v>
      </c>
      <c r="H86" s="2">
        <v>3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1</v>
      </c>
    </row>
    <row r="87" spans="1:26" x14ac:dyDescent="0.25">
      <c r="A87" s="296"/>
      <c r="B87" s="296"/>
      <c r="C87" s="4" t="s">
        <v>185</v>
      </c>
      <c r="D87" s="101">
        <v>18</v>
      </c>
      <c r="E87" s="2">
        <v>4</v>
      </c>
      <c r="F87" s="2">
        <v>8</v>
      </c>
      <c r="G87" s="2">
        <v>3</v>
      </c>
      <c r="H87" s="2">
        <v>0</v>
      </c>
      <c r="I87" s="2">
        <v>3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</row>
    <row r="88" spans="1:26" x14ac:dyDescent="0.25">
      <c r="A88" s="296"/>
      <c r="B88" s="296"/>
      <c r="C88" s="4" t="s">
        <v>184</v>
      </c>
      <c r="D88" s="101">
        <v>51</v>
      </c>
      <c r="E88" s="2">
        <v>4</v>
      </c>
      <c r="F88" s="2">
        <v>10</v>
      </c>
      <c r="G88" s="2">
        <v>3</v>
      </c>
      <c r="H88" s="2">
        <v>34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</row>
    <row r="89" spans="1:26" x14ac:dyDescent="0.25">
      <c r="A89" s="296"/>
      <c r="B89" s="296"/>
      <c r="C89" s="4" t="s">
        <v>183</v>
      </c>
      <c r="D89" s="101">
        <v>12</v>
      </c>
      <c r="E89" s="2">
        <v>4</v>
      </c>
      <c r="F89" s="2">
        <v>6</v>
      </c>
      <c r="G89" s="2">
        <v>0</v>
      </c>
      <c r="H89" s="2">
        <v>2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</row>
    <row r="90" spans="1:26" x14ac:dyDescent="0.25">
      <c r="A90" s="296"/>
      <c r="B90" s="296"/>
      <c r="C90" s="4" t="s">
        <v>182</v>
      </c>
      <c r="D90" s="101">
        <v>13</v>
      </c>
      <c r="E90" s="2">
        <v>4</v>
      </c>
      <c r="F90" s="2">
        <v>3</v>
      </c>
      <c r="G90" s="2">
        <v>3</v>
      </c>
      <c r="H90" s="2">
        <v>3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</row>
    <row r="91" spans="1:26" x14ac:dyDescent="0.25">
      <c r="A91" s="296"/>
      <c r="B91" s="296"/>
      <c r="C91" s="4" t="s">
        <v>181</v>
      </c>
      <c r="D91" s="101">
        <v>8</v>
      </c>
      <c r="E91" s="2">
        <v>4</v>
      </c>
      <c r="F91" s="2">
        <v>4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</row>
    <row r="92" spans="1:26" x14ac:dyDescent="0.25">
      <c r="A92" s="296"/>
      <c r="B92" s="296"/>
      <c r="C92" s="4" t="s">
        <v>180</v>
      </c>
      <c r="D92" s="101">
        <v>13</v>
      </c>
      <c r="E92" s="2">
        <v>4</v>
      </c>
      <c r="F92" s="2">
        <v>5</v>
      </c>
      <c r="G92" s="2">
        <v>3</v>
      </c>
      <c r="H92" s="2">
        <v>0</v>
      </c>
      <c r="I92" s="2">
        <v>1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</row>
    <row r="93" spans="1:26" x14ac:dyDescent="0.25">
      <c r="A93" s="296"/>
      <c r="B93" s="296"/>
      <c r="C93" s="4" t="s">
        <v>179</v>
      </c>
      <c r="D93" s="101">
        <v>13</v>
      </c>
      <c r="E93" s="2">
        <v>4</v>
      </c>
      <c r="F93" s="2">
        <v>6</v>
      </c>
      <c r="G93" s="2">
        <v>3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</row>
    <row r="94" spans="1:26" x14ac:dyDescent="0.25">
      <c r="A94" s="296"/>
      <c r="B94" s="296"/>
      <c r="C94" s="4" t="s">
        <v>178</v>
      </c>
      <c r="D94" s="101">
        <v>11</v>
      </c>
      <c r="E94" s="2">
        <v>4</v>
      </c>
      <c r="F94" s="2">
        <v>3</v>
      </c>
      <c r="G94" s="2">
        <v>3</v>
      </c>
      <c r="H94" s="2">
        <v>0</v>
      </c>
      <c r="I94" s="2">
        <v>1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</row>
    <row r="95" spans="1:26" x14ac:dyDescent="0.25">
      <c r="A95" s="296"/>
      <c r="B95" s="296"/>
      <c r="C95" s="4" t="s">
        <v>177</v>
      </c>
      <c r="D95" s="101">
        <v>17</v>
      </c>
      <c r="E95" s="2">
        <v>4</v>
      </c>
      <c r="F95" s="2">
        <v>8</v>
      </c>
      <c r="G95" s="2">
        <v>3</v>
      </c>
      <c r="H95" s="2">
        <v>1</v>
      </c>
      <c r="I95" s="2">
        <v>1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</row>
    <row r="96" spans="1:26" x14ac:dyDescent="0.25">
      <c r="A96" s="296"/>
      <c r="B96" s="296"/>
      <c r="C96" s="4" t="s">
        <v>176</v>
      </c>
      <c r="D96" s="101">
        <v>11</v>
      </c>
      <c r="E96" s="2">
        <v>3</v>
      </c>
      <c r="F96" s="2">
        <v>5</v>
      </c>
      <c r="G96" s="2">
        <v>0</v>
      </c>
      <c r="H96" s="2">
        <v>3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</row>
    <row r="97" spans="1:26" x14ac:dyDescent="0.25">
      <c r="A97" s="296"/>
      <c r="B97" s="296"/>
      <c r="C97" s="4" t="s">
        <v>175</v>
      </c>
      <c r="D97" s="101">
        <v>10</v>
      </c>
      <c r="E97" s="2">
        <v>3</v>
      </c>
      <c r="F97" s="2">
        <v>7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</row>
    <row r="98" spans="1:26" x14ac:dyDescent="0.25">
      <c r="A98" s="293"/>
      <c r="B98" s="293"/>
      <c r="C98" s="4" t="s">
        <v>174</v>
      </c>
      <c r="D98" s="101">
        <v>12</v>
      </c>
      <c r="E98" s="2">
        <v>4</v>
      </c>
      <c r="F98" s="2">
        <v>7</v>
      </c>
      <c r="G98" s="2">
        <v>0</v>
      </c>
      <c r="H98" s="2">
        <v>0</v>
      </c>
      <c r="I98" s="2">
        <v>1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</row>
    <row r="99" spans="1:26" x14ac:dyDescent="0.25">
      <c r="A99" s="295" t="s">
        <v>173</v>
      </c>
      <c r="B99" s="299">
        <v>128</v>
      </c>
      <c r="C99" s="4" t="s">
        <v>172</v>
      </c>
      <c r="D99" s="101">
        <v>6</v>
      </c>
      <c r="E99" s="2">
        <v>0</v>
      </c>
      <c r="F99" s="2">
        <v>3</v>
      </c>
      <c r="G99" s="2">
        <v>3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</row>
    <row r="100" spans="1:26" x14ac:dyDescent="0.25">
      <c r="A100" s="296"/>
      <c r="B100" s="296"/>
      <c r="C100" s="4" t="s">
        <v>171</v>
      </c>
      <c r="D100" s="101">
        <v>14</v>
      </c>
      <c r="E100" s="2">
        <v>2</v>
      </c>
      <c r="F100" s="2">
        <v>3</v>
      </c>
      <c r="G100" s="2">
        <v>1</v>
      </c>
      <c r="H100" s="2">
        <v>4</v>
      </c>
      <c r="I100" s="2">
        <v>2</v>
      </c>
      <c r="J100" s="2">
        <v>0</v>
      </c>
      <c r="K100" s="2">
        <v>0</v>
      </c>
      <c r="L100" s="2">
        <v>0</v>
      </c>
      <c r="M100" s="2">
        <v>1</v>
      </c>
      <c r="N100" s="2">
        <v>0</v>
      </c>
      <c r="O100" s="2">
        <v>0</v>
      </c>
      <c r="P100" s="2">
        <v>0</v>
      </c>
      <c r="Q100" s="2">
        <v>1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</row>
    <row r="101" spans="1:26" x14ac:dyDescent="0.25">
      <c r="A101" s="296"/>
      <c r="B101" s="296"/>
      <c r="C101" s="4" t="s">
        <v>170</v>
      </c>
      <c r="D101" s="101">
        <v>1</v>
      </c>
      <c r="E101" s="2">
        <v>1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</row>
    <row r="102" spans="1:26" x14ac:dyDescent="0.25">
      <c r="A102" s="296"/>
      <c r="B102" s="296"/>
      <c r="C102" s="4" t="s">
        <v>169</v>
      </c>
      <c r="D102" s="101">
        <v>17</v>
      </c>
      <c r="E102" s="2">
        <v>4</v>
      </c>
      <c r="F102" s="2">
        <v>5</v>
      </c>
      <c r="G102" s="2">
        <v>3</v>
      </c>
      <c r="H102" s="2">
        <v>5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</row>
    <row r="103" spans="1:26" x14ac:dyDescent="0.25">
      <c r="A103" s="296"/>
      <c r="B103" s="296"/>
      <c r="C103" s="4" t="s">
        <v>168</v>
      </c>
      <c r="D103" s="101">
        <v>5</v>
      </c>
      <c r="E103" s="2">
        <v>2</v>
      </c>
      <c r="F103" s="2">
        <v>3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</row>
    <row r="104" spans="1:26" x14ac:dyDescent="0.25">
      <c r="A104" s="296"/>
      <c r="B104" s="296"/>
      <c r="C104" s="4" t="s">
        <v>167</v>
      </c>
      <c r="D104" s="101">
        <v>13</v>
      </c>
      <c r="E104" s="2">
        <v>4</v>
      </c>
      <c r="F104" s="2">
        <v>5</v>
      </c>
      <c r="G104" s="2">
        <v>3</v>
      </c>
      <c r="H104" s="2">
        <v>1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</row>
    <row r="105" spans="1:26" x14ac:dyDescent="0.25">
      <c r="A105" s="296"/>
      <c r="B105" s="296"/>
      <c r="C105" s="4" t="s">
        <v>166</v>
      </c>
      <c r="D105" s="101">
        <v>6</v>
      </c>
      <c r="E105" s="2">
        <v>2</v>
      </c>
      <c r="F105" s="2">
        <v>4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</row>
    <row r="106" spans="1:26" x14ac:dyDescent="0.25">
      <c r="A106" s="296"/>
      <c r="B106" s="296"/>
      <c r="C106" s="4" t="s">
        <v>165</v>
      </c>
      <c r="D106" s="101">
        <v>5</v>
      </c>
      <c r="E106" s="2">
        <v>1</v>
      </c>
      <c r="F106" s="2">
        <v>0</v>
      </c>
      <c r="G106" s="2">
        <v>0</v>
      </c>
      <c r="H106" s="2">
        <v>3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</row>
    <row r="107" spans="1:26" x14ac:dyDescent="0.25">
      <c r="A107" s="296"/>
      <c r="B107" s="296"/>
      <c r="C107" s="4" t="s">
        <v>164</v>
      </c>
      <c r="D107" s="101">
        <v>13</v>
      </c>
      <c r="E107" s="2">
        <v>3</v>
      </c>
      <c r="F107" s="2">
        <v>4</v>
      </c>
      <c r="G107" s="2">
        <v>1</v>
      </c>
      <c r="H107" s="2">
        <v>5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</row>
    <row r="108" spans="1:26" x14ac:dyDescent="0.25">
      <c r="A108" s="296"/>
      <c r="B108" s="296"/>
      <c r="C108" s="4" t="s">
        <v>163</v>
      </c>
      <c r="D108" s="101">
        <v>17</v>
      </c>
      <c r="E108" s="2">
        <v>4</v>
      </c>
      <c r="F108" s="2">
        <v>5</v>
      </c>
      <c r="G108" s="2">
        <v>0</v>
      </c>
      <c r="H108" s="2">
        <v>8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</row>
    <row r="109" spans="1:26" x14ac:dyDescent="0.25">
      <c r="A109" s="293"/>
      <c r="B109" s="293"/>
      <c r="C109" s="4" t="s">
        <v>162</v>
      </c>
      <c r="D109" s="101">
        <v>31</v>
      </c>
      <c r="E109" s="2">
        <v>4</v>
      </c>
      <c r="F109" s="2">
        <v>24</v>
      </c>
      <c r="G109" s="2">
        <v>0</v>
      </c>
      <c r="H109" s="2">
        <v>2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1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25">
      <c r="A110" s="295" t="s">
        <v>161</v>
      </c>
      <c r="B110" s="299">
        <v>1274</v>
      </c>
      <c r="C110" s="4" t="s">
        <v>160</v>
      </c>
      <c r="D110" s="101">
        <v>26</v>
      </c>
      <c r="E110" s="2">
        <v>2</v>
      </c>
      <c r="F110" s="2">
        <v>17</v>
      </c>
      <c r="G110" s="2">
        <v>3</v>
      </c>
      <c r="H110" s="2">
        <v>3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</row>
    <row r="111" spans="1:26" x14ac:dyDescent="0.25">
      <c r="A111" s="296"/>
      <c r="B111" s="296"/>
      <c r="C111" s="4" t="s">
        <v>40</v>
      </c>
      <c r="D111" s="101">
        <v>28</v>
      </c>
      <c r="E111" s="2">
        <v>6</v>
      </c>
      <c r="F111" s="2">
        <v>18</v>
      </c>
      <c r="G111" s="2">
        <v>0</v>
      </c>
      <c r="H111" s="2">
        <v>4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</row>
    <row r="112" spans="1:26" x14ac:dyDescent="0.25">
      <c r="A112" s="296"/>
      <c r="B112" s="296"/>
      <c r="C112" s="4" t="s">
        <v>159</v>
      </c>
      <c r="D112" s="101">
        <v>73</v>
      </c>
      <c r="E112" s="2">
        <v>3</v>
      </c>
      <c r="F112" s="2">
        <v>62</v>
      </c>
      <c r="G112" s="2">
        <v>1</v>
      </c>
      <c r="H112" s="2">
        <v>7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</row>
    <row r="113" spans="1:26" x14ac:dyDescent="0.25">
      <c r="A113" s="296"/>
      <c r="B113" s="296"/>
      <c r="C113" s="4" t="s">
        <v>158</v>
      </c>
      <c r="D113" s="101">
        <v>25</v>
      </c>
      <c r="E113" s="2">
        <v>1</v>
      </c>
      <c r="F113" s="2">
        <v>15</v>
      </c>
      <c r="G113" s="2">
        <v>4</v>
      </c>
      <c r="H113" s="2">
        <v>4</v>
      </c>
      <c r="I113" s="2">
        <v>1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</row>
    <row r="114" spans="1:26" x14ac:dyDescent="0.25">
      <c r="A114" s="296"/>
      <c r="B114" s="296"/>
      <c r="C114" s="4" t="s">
        <v>157</v>
      </c>
      <c r="D114" s="101">
        <v>16</v>
      </c>
      <c r="E114" s="2">
        <v>1</v>
      </c>
      <c r="F114" s="2">
        <v>6</v>
      </c>
      <c r="G114" s="2">
        <v>4</v>
      </c>
      <c r="H114" s="2">
        <v>4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1</v>
      </c>
    </row>
    <row r="115" spans="1:26" x14ac:dyDescent="0.25">
      <c r="A115" s="296"/>
      <c r="B115" s="296"/>
      <c r="C115" s="4" t="s">
        <v>156</v>
      </c>
      <c r="D115" s="101">
        <v>14</v>
      </c>
      <c r="E115" s="2">
        <v>3</v>
      </c>
      <c r="F115" s="2">
        <v>6</v>
      </c>
      <c r="G115" s="2">
        <v>3</v>
      </c>
      <c r="H115" s="2">
        <v>1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1</v>
      </c>
    </row>
    <row r="116" spans="1:26" x14ac:dyDescent="0.25">
      <c r="A116" s="296"/>
      <c r="B116" s="296"/>
      <c r="C116" s="4" t="s">
        <v>155</v>
      </c>
      <c r="D116" s="101">
        <v>238</v>
      </c>
      <c r="E116" s="2">
        <v>11</v>
      </c>
      <c r="F116" s="2">
        <v>223</v>
      </c>
      <c r="G116" s="2">
        <v>4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</row>
    <row r="117" spans="1:26" x14ac:dyDescent="0.25">
      <c r="A117" s="296"/>
      <c r="B117" s="296"/>
      <c r="C117" s="4" t="s">
        <v>154</v>
      </c>
      <c r="D117" s="101">
        <v>18</v>
      </c>
      <c r="E117" s="2">
        <v>3</v>
      </c>
      <c r="F117" s="2">
        <v>5</v>
      </c>
      <c r="G117" s="2">
        <v>4</v>
      </c>
      <c r="H117" s="2">
        <v>5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1</v>
      </c>
    </row>
    <row r="118" spans="1:26" x14ac:dyDescent="0.25">
      <c r="A118" s="296"/>
      <c r="B118" s="296"/>
      <c r="C118" s="4" t="s">
        <v>153</v>
      </c>
      <c r="D118" s="101">
        <v>11</v>
      </c>
      <c r="E118" s="2">
        <v>2</v>
      </c>
      <c r="F118" s="2">
        <v>5</v>
      </c>
      <c r="G118" s="2">
        <v>3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1</v>
      </c>
    </row>
    <row r="119" spans="1:26" x14ac:dyDescent="0.25">
      <c r="A119" s="296"/>
      <c r="B119" s="296"/>
      <c r="C119" s="4" t="s">
        <v>152</v>
      </c>
      <c r="D119" s="101">
        <v>335</v>
      </c>
      <c r="E119" s="2">
        <v>46</v>
      </c>
      <c r="F119" s="2">
        <v>257</v>
      </c>
      <c r="G119" s="2">
        <v>5</v>
      </c>
      <c r="H119" s="2">
        <v>19</v>
      </c>
      <c r="I119" s="2">
        <v>3</v>
      </c>
      <c r="J119" s="2">
        <v>0</v>
      </c>
      <c r="K119" s="2">
        <v>0</v>
      </c>
      <c r="L119" s="2">
        <v>0</v>
      </c>
      <c r="M119" s="2">
        <v>0</v>
      </c>
      <c r="N119" s="2">
        <v>1</v>
      </c>
      <c r="O119" s="2">
        <v>0</v>
      </c>
      <c r="P119" s="2">
        <v>0</v>
      </c>
      <c r="Q119" s="2">
        <v>1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3</v>
      </c>
    </row>
    <row r="120" spans="1:26" x14ac:dyDescent="0.25">
      <c r="A120" s="296"/>
      <c r="B120" s="296"/>
      <c r="C120" s="4" t="s">
        <v>151</v>
      </c>
      <c r="D120" s="101">
        <v>13</v>
      </c>
      <c r="E120" s="2">
        <v>1</v>
      </c>
      <c r="F120" s="2">
        <v>12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25">
      <c r="A121" s="296"/>
      <c r="B121" s="296"/>
      <c r="C121" s="4" t="s">
        <v>150</v>
      </c>
      <c r="D121" s="101">
        <v>12</v>
      </c>
      <c r="E121" s="2">
        <v>1</v>
      </c>
      <c r="F121" s="2">
        <v>4</v>
      </c>
      <c r="G121" s="2">
        <v>3</v>
      </c>
      <c r="H121" s="2">
        <v>4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25">
      <c r="A122" s="296"/>
      <c r="B122" s="296"/>
      <c r="C122" s="4" t="s">
        <v>149</v>
      </c>
      <c r="D122" s="101">
        <v>12</v>
      </c>
      <c r="E122" s="2">
        <v>3</v>
      </c>
      <c r="F122" s="2">
        <v>5</v>
      </c>
      <c r="G122" s="2">
        <v>3</v>
      </c>
      <c r="H122" s="2">
        <v>1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x14ac:dyDescent="0.25">
      <c r="A123" s="296"/>
      <c r="B123" s="296"/>
      <c r="C123" s="4" t="s">
        <v>148</v>
      </c>
      <c r="D123" s="101">
        <v>47</v>
      </c>
      <c r="E123" s="2">
        <v>1</v>
      </c>
      <c r="F123" s="2">
        <v>40</v>
      </c>
      <c r="G123" s="2">
        <v>4</v>
      </c>
      <c r="H123" s="2">
        <v>2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25">
      <c r="A124" s="296"/>
      <c r="B124" s="296"/>
      <c r="C124" s="4" t="s">
        <v>147</v>
      </c>
      <c r="D124" s="101">
        <v>30</v>
      </c>
      <c r="E124" s="2">
        <v>3</v>
      </c>
      <c r="F124" s="2">
        <v>21</v>
      </c>
      <c r="G124" s="2">
        <v>3</v>
      </c>
      <c r="H124" s="2">
        <v>3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25">
      <c r="A125" s="296"/>
      <c r="B125" s="296"/>
      <c r="C125" s="4" t="s">
        <v>146</v>
      </c>
      <c r="D125" s="101">
        <v>14</v>
      </c>
      <c r="E125" s="2">
        <v>1</v>
      </c>
      <c r="F125" s="2">
        <v>13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x14ac:dyDescent="0.25">
      <c r="A126" s="296"/>
      <c r="B126" s="296"/>
      <c r="C126" s="4" t="s">
        <v>145</v>
      </c>
      <c r="D126" s="101">
        <v>11</v>
      </c>
      <c r="E126" s="2">
        <v>1</v>
      </c>
      <c r="F126" s="2">
        <v>9</v>
      </c>
      <c r="G126" s="2">
        <v>0</v>
      </c>
      <c r="H126" s="2">
        <v>1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</row>
    <row r="127" spans="1:26" x14ac:dyDescent="0.25">
      <c r="A127" s="296"/>
      <c r="B127" s="296"/>
      <c r="C127" s="4" t="s">
        <v>144</v>
      </c>
      <c r="D127" s="101">
        <v>12</v>
      </c>
      <c r="E127" s="2">
        <v>1</v>
      </c>
      <c r="F127" s="2">
        <v>4</v>
      </c>
      <c r="G127" s="2">
        <v>4</v>
      </c>
      <c r="H127" s="2">
        <v>3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</row>
    <row r="128" spans="1:26" x14ac:dyDescent="0.25">
      <c r="A128" s="296"/>
      <c r="B128" s="296"/>
      <c r="C128" s="4" t="s">
        <v>143</v>
      </c>
      <c r="D128" s="101">
        <v>15</v>
      </c>
      <c r="E128" s="2">
        <v>3</v>
      </c>
      <c r="F128" s="2">
        <v>8</v>
      </c>
      <c r="G128" s="2">
        <v>0</v>
      </c>
      <c r="H128" s="2">
        <v>3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1</v>
      </c>
    </row>
    <row r="129" spans="1:26" x14ac:dyDescent="0.25">
      <c r="A129" s="296"/>
      <c r="B129" s="296"/>
      <c r="C129" s="4" t="s">
        <v>142</v>
      </c>
      <c r="D129" s="101">
        <v>10</v>
      </c>
      <c r="E129" s="2">
        <v>1</v>
      </c>
      <c r="F129" s="2">
        <v>5</v>
      </c>
      <c r="G129" s="2">
        <v>3</v>
      </c>
      <c r="H129" s="2">
        <v>1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</row>
    <row r="130" spans="1:26" x14ac:dyDescent="0.25">
      <c r="A130" s="296"/>
      <c r="B130" s="296"/>
      <c r="C130" s="4" t="s">
        <v>141</v>
      </c>
      <c r="D130" s="101">
        <v>11</v>
      </c>
      <c r="E130" s="2">
        <v>3</v>
      </c>
      <c r="F130" s="2">
        <v>5</v>
      </c>
      <c r="G130" s="2">
        <v>3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25">
      <c r="A131" s="296"/>
      <c r="B131" s="296"/>
      <c r="C131" s="4" t="s">
        <v>140</v>
      </c>
      <c r="D131" s="101">
        <v>38</v>
      </c>
      <c r="E131" s="2">
        <v>21</v>
      </c>
      <c r="F131" s="2">
        <v>15</v>
      </c>
      <c r="G131" s="2">
        <v>0</v>
      </c>
      <c r="H131" s="2">
        <v>1</v>
      </c>
      <c r="I131" s="2">
        <v>1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</row>
    <row r="132" spans="1:26" x14ac:dyDescent="0.25">
      <c r="A132" s="296"/>
      <c r="B132" s="296"/>
      <c r="C132" s="4" t="s">
        <v>139</v>
      </c>
      <c r="D132" s="101">
        <v>27</v>
      </c>
      <c r="E132" s="2">
        <v>3</v>
      </c>
      <c r="F132" s="2">
        <v>21</v>
      </c>
      <c r="G132" s="2">
        <v>0</v>
      </c>
      <c r="H132" s="2">
        <v>0</v>
      </c>
      <c r="I132" s="2">
        <v>3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</row>
    <row r="133" spans="1:26" x14ac:dyDescent="0.25">
      <c r="A133" s="296"/>
      <c r="B133" s="296"/>
      <c r="C133" s="4" t="s">
        <v>138</v>
      </c>
      <c r="D133" s="101">
        <v>114</v>
      </c>
      <c r="E133" s="2">
        <v>13</v>
      </c>
      <c r="F133" s="2">
        <v>94</v>
      </c>
      <c r="G133" s="2">
        <v>3</v>
      </c>
      <c r="H133" s="2">
        <v>1</v>
      </c>
      <c r="I133" s="2">
        <v>3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</row>
    <row r="134" spans="1:26" x14ac:dyDescent="0.25">
      <c r="A134" s="296"/>
      <c r="B134" s="296"/>
      <c r="C134" s="4" t="s">
        <v>137</v>
      </c>
      <c r="D134" s="101">
        <v>81</v>
      </c>
      <c r="E134" s="2">
        <v>4</v>
      </c>
      <c r="F134" s="2">
        <v>70</v>
      </c>
      <c r="G134" s="2">
        <v>4</v>
      </c>
      <c r="H134" s="2">
        <v>3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</row>
    <row r="135" spans="1:26" x14ac:dyDescent="0.25">
      <c r="A135" s="296"/>
      <c r="B135" s="296"/>
      <c r="C135" s="4" t="s">
        <v>136</v>
      </c>
      <c r="D135" s="101">
        <v>6</v>
      </c>
      <c r="E135" s="2">
        <v>3</v>
      </c>
      <c r="F135" s="2">
        <v>3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</row>
    <row r="136" spans="1:26" x14ac:dyDescent="0.25">
      <c r="A136" s="296"/>
      <c r="B136" s="296"/>
      <c r="C136" s="4" t="s">
        <v>135</v>
      </c>
      <c r="D136" s="101">
        <v>13</v>
      </c>
      <c r="E136" s="2">
        <v>1</v>
      </c>
      <c r="F136" s="2">
        <v>8</v>
      </c>
      <c r="G136" s="2">
        <v>0</v>
      </c>
      <c r="H136" s="2">
        <v>1</v>
      </c>
      <c r="I136" s="2">
        <v>3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</row>
    <row r="137" spans="1:26" x14ac:dyDescent="0.25">
      <c r="A137" s="296"/>
      <c r="B137" s="296"/>
      <c r="C137" s="4" t="s">
        <v>134</v>
      </c>
      <c r="D137" s="101">
        <v>12</v>
      </c>
      <c r="E137" s="2">
        <v>3</v>
      </c>
      <c r="F137" s="2">
        <v>4</v>
      </c>
      <c r="G137" s="2">
        <v>3</v>
      </c>
      <c r="H137" s="2">
        <v>2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</row>
    <row r="138" spans="1:26" x14ac:dyDescent="0.25">
      <c r="A138" s="296"/>
      <c r="B138" s="296"/>
      <c r="C138" s="4" t="s">
        <v>133</v>
      </c>
      <c r="D138" s="101">
        <v>8</v>
      </c>
      <c r="E138" s="2">
        <v>0</v>
      </c>
      <c r="F138" s="2">
        <v>8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5">
      <c r="A139" s="293"/>
      <c r="B139" s="293"/>
      <c r="C139" s="4" t="s">
        <v>132</v>
      </c>
      <c r="D139" s="101">
        <v>4</v>
      </c>
      <c r="E139" s="2">
        <v>0</v>
      </c>
      <c r="F139" s="2">
        <v>1</v>
      </c>
      <c r="G139" s="2">
        <v>0</v>
      </c>
      <c r="H139" s="2">
        <v>3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</row>
    <row r="140" spans="1:26" x14ac:dyDescent="0.25">
      <c r="A140" s="295" t="s">
        <v>131</v>
      </c>
      <c r="B140" s="300">
        <v>1502</v>
      </c>
      <c r="C140" s="4" t="s">
        <v>130</v>
      </c>
      <c r="D140" s="101">
        <v>1091</v>
      </c>
      <c r="E140" s="2">
        <v>224</v>
      </c>
      <c r="F140" s="2">
        <v>861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</row>
    <row r="141" spans="1:26" x14ac:dyDescent="0.25">
      <c r="A141" s="296"/>
      <c r="B141" s="296"/>
      <c r="C141" s="4" t="s">
        <v>129</v>
      </c>
      <c r="D141" s="101">
        <v>18</v>
      </c>
      <c r="E141" s="2">
        <v>2</v>
      </c>
      <c r="F141" s="2">
        <v>6</v>
      </c>
      <c r="G141" s="2">
        <v>5</v>
      </c>
      <c r="H141" s="2">
        <v>1</v>
      </c>
      <c r="I141" s="2">
        <v>3</v>
      </c>
      <c r="J141" s="2">
        <v>0</v>
      </c>
      <c r="K141" s="2">
        <v>0</v>
      </c>
      <c r="L141" s="2">
        <v>0</v>
      </c>
      <c r="M141" s="2">
        <v>0</v>
      </c>
      <c r="N141" s="2">
        <v>1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</row>
    <row r="142" spans="1:26" x14ac:dyDescent="0.25">
      <c r="A142" s="296"/>
      <c r="B142" s="296"/>
      <c r="C142" s="4" t="s">
        <v>128</v>
      </c>
      <c r="D142" s="101">
        <v>18</v>
      </c>
      <c r="E142" s="2">
        <v>4</v>
      </c>
      <c r="F142" s="2">
        <v>8</v>
      </c>
      <c r="G142" s="2">
        <v>3</v>
      </c>
      <c r="H142" s="2">
        <v>1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1</v>
      </c>
    </row>
    <row r="143" spans="1:26" x14ac:dyDescent="0.25">
      <c r="A143" s="296"/>
      <c r="B143" s="296"/>
      <c r="C143" s="4" t="s">
        <v>127</v>
      </c>
      <c r="D143" s="101">
        <v>144</v>
      </c>
      <c r="E143" s="2">
        <v>52</v>
      </c>
      <c r="F143" s="2">
        <v>86</v>
      </c>
      <c r="G143" s="2">
        <v>3</v>
      </c>
      <c r="H143" s="2">
        <v>3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</row>
    <row r="144" spans="1:26" x14ac:dyDescent="0.25">
      <c r="A144" s="296"/>
      <c r="B144" s="296"/>
      <c r="C144" s="4" t="s">
        <v>126</v>
      </c>
      <c r="D144" s="101">
        <v>10</v>
      </c>
      <c r="E144" s="2">
        <v>2</v>
      </c>
      <c r="F144" s="2">
        <v>4</v>
      </c>
      <c r="G144" s="2">
        <v>3</v>
      </c>
      <c r="H144" s="2">
        <v>0</v>
      </c>
      <c r="I144" s="2">
        <v>1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</row>
    <row r="145" spans="1:26" x14ac:dyDescent="0.25">
      <c r="A145" s="296"/>
      <c r="B145" s="296"/>
      <c r="C145" s="4" t="s">
        <v>125</v>
      </c>
      <c r="D145" s="101">
        <v>8</v>
      </c>
      <c r="E145" s="2">
        <v>4</v>
      </c>
      <c r="F145" s="2">
        <v>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</row>
    <row r="146" spans="1:26" x14ac:dyDescent="0.25">
      <c r="A146" s="296"/>
      <c r="B146" s="296"/>
      <c r="C146" s="4" t="s">
        <v>124</v>
      </c>
      <c r="D146" s="101">
        <v>24</v>
      </c>
      <c r="E146" s="2">
        <v>2</v>
      </c>
      <c r="F146" s="2">
        <v>7</v>
      </c>
      <c r="G146" s="2">
        <v>6</v>
      </c>
      <c r="H146" s="2">
        <v>6</v>
      </c>
      <c r="I146" s="2">
        <v>2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</row>
    <row r="147" spans="1:26" x14ac:dyDescent="0.25">
      <c r="A147" s="296"/>
      <c r="B147" s="296"/>
      <c r="C147" s="4" t="s">
        <v>123</v>
      </c>
      <c r="D147" s="101">
        <v>8</v>
      </c>
      <c r="E147" s="2">
        <v>4</v>
      </c>
      <c r="F147" s="2">
        <v>4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</row>
    <row r="148" spans="1:26" x14ac:dyDescent="0.25">
      <c r="A148" s="296"/>
      <c r="B148" s="296"/>
      <c r="C148" s="4" t="s">
        <v>122</v>
      </c>
      <c r="D148" s="101">
        <v>11</v>
      </c>
      <c r="E148" s="2">
        <v>2</v>
      </c>
      <c r="F148" s="2">
        <v>4</v>
      </c>
      <c r="G148" s="2">
        <v>3</v>
      </c>
      <c r="H148" s="2">
        <v>1</v>
      </c>
      <c r="I148" s="2">
        <v>1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</row>
    <row r="149" spans="1:26" x14ac:dyDescent="0.25">
      <c r="A149" s="293"/>
      <c r="B149" s="293"/>
      <c r="C149" s="4" t="s">
        <v>121</v>
      </c>
      <c r="D149" s="101">
        <v>170</v>
      </c>
      <c r="E149" s="2">
        <v>66</v>
      </c>
      <c r="F149" s="2">
        <v>104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</row>
    <row r="150" spans="1:26" x14ac:dyDescent="0.25">
      <c r="A150" s="295" t="s">
        <v>120</v>
      </c>
      <c r="B150" s="300">
        <v>233</v>
      </c>
      <c r="C150" s="4" t="s">
        <v>119</v>
      </c>
      <c r="D150" s="101">
        <v>13</v>
      </c>
      <c r="E150" s="2">
        <v>4</v>
      </c>
      <c r="F150" s="2">
        <v>4</v>
      </c>
      <c r="G150" s="2">
        <v>3</v>
      </c>
      <c r="H150" s="2">
        <v>2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</row>
    <row r="151" spans="1:26" x14ac:dyDescent="0.25">
      <c r="A151" s="296"/>
      <c r="B151" s="296"/>
      <c r="C151" s="4" t="s">
        <v>118</v>
      </c>
      <c r="D151" s="101">
        <v>14</v>
      </c>
      <c r="E151" s="2">
        <v>4</v>
      </c>
      <c r="F151" s="2">
        <v>4</v>
      </c>
      <c r="G151" s="2">
        <v>3</v>
      </c>
      <c r="H151" s="2">
        <v>3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</row>
    <row r="152" spans="1:26" x14ac:dyDescent="0.25">
      <c r="A152" s="296"/>
      <c r="B152" s="296"/>
      <c r="C152" s="4" t="s">
        <v>117</v>
      </c>
      <c r="D152" s="101">
        <v>17</v>
      </c>
      <c r="E152" s="2">
        <v>6</v>
      </c>
      <c r="F152" s="2">
        <v>5</v>
      </c>
      <c r="G152" s="2">
        <v>0</v>
      </c>
      <c r="H152" s="2">
        <v>5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</row>
    <row r="153" spans="1:26" x14ac:dyDescent="0.25">
      <c r="A153" s="296"/>
      <c r="B153" s="296"/>
      <c r="C153" s="4" t="s">
        <v>116</v>
      </c>
      <c r="D153" s="101">
        <v>14</v>
      </c>
      <c r="E153" s="2">
        <v>2</v>
      </c>
      <c r="F153" s="2">
        <v>5</v>
      </c>
      <c r="G153" s="2">
        <v>3</v>
      </c>
      <c r="H153" s="2">
        <v>3</v>
      </c>
      <c r="I153" s="2">
        <v>1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</row>
    <row r="154" spans="1:26" x14ac:dyDescent="0.25">
      <c r="A154" s="296"/>
      <c r="B154" s="296"/>
      <c r="C154" s="4" t="s">
        <v>115</v>
      </c>
      <c r="D154" s="101">
        <v>16</v>
      </c>
      <c r="E154" s="2">
        <v>2</v>
      </c>
      <c r="F154" s="2">
        <v>7</v>
      </c>
      <c r="G154" s="2">
        <v>3</v>
      </c>
      <c r="H154" s="2">
        <v>3</v>
      </c>
      <c r="I154" s="2">
        <v>1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</row>
    <row r="155" spans="1:26" x14ac:dyDescent="0.25">
      <c r="A155" s="296"/>
      <c r="B155" s="296"/>
      <c r="C155" s="4" t="s">
        <v>114</v>
      </c>
      <c r="D155" s="101">
        <v>6</v>
      </c>
      <c r="E155" s="2">
        <v>2</v>
      </c>
      <c r="F155" s="2">
        <v>4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</row>
    <row r="156" spans="1:26" x14ac:dyDescent="0.25">
      <c r="A156" s="296"/>
      <c r="B156" s="296"/>
      <c r="C156" s="4" t="s">
        <v>113</v>
      </c>
      <c r="D156" s="101">
        <v>38</v>
      </c>
      <c r="E156" s="2">
        <v>0</v>
      </c>
      <c r="F156" s="2">
        <v>38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</row>
    <row r="157" spans="1:26" x14ac:dyDescent="0.25">
      <c r="A157" s="296"/>
      <c r="B157" s="296"/>
      <c r="C157" s="4" t="s">
        <v>112</v>
      </c>
      <c r="D157" s="101">
        <v>9</v>
      </c>
      <c r="E157" s="2">
        <v>2</v>
      </c>
      <c r="F157" s="2">
        <v>5</v>
      </c>
      <c r="G157" s="2">
        <v>0</v>
      </c>
      <c r="H157" s="2">
        <v>0</v>
      </c>
      <c r="I157" s="2">
        <v>1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1</v>
      </c>
    </row>
    <row r="158" spans="1:26" x14ac:dyDescent="0.25">
      <c r="A158" s="296"/>
      <c r="B158" s="296"/>
      <c r="C158" s="4" t="s">
        <v>111</v>
      </c>
      <c r="D158" s="101">
        <v>19</v>
      </c>
      <c r="E158" s="2">
        <v>4</v>
      </c>
      <c r="F158" s="2">
        <v>7</v>
      </c>
      <c r="G158" s="2">
        <v>0</v>
      </c>
      <c r="H158" s="2">
        <v>6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1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1</v>
      </c>
    </row>
    <row r="159" spans="1:26" x14ac:dyDescent="0.25">
      <c r="A159" s="296"/>
      <c r="B159" s="296"/>
      <c r="C159" s="4" t="s">
        <v>110</v>
      </c>
      <c r="D159" s="101">
        <v>9</v>
      </c>
      <c r="E159" s="2">
        <v>2</v>
      </c>
      <c r="F159" s="2">
        <v>4</v>
      </c>
      <c r="G159" s="2">
        <v>0</v>
      </c>
      <c r="H159" s="2">
        <v>2</v>
      </c>
      <c r="I159" s="2">
        <v>0</v>
      </c>
      <c r="J159" s="2">
        <v>0</v>
      </c>
      <c r="K159" s="2">
        <v>0</v>
      </c>
      <c r="L159" s="2">
        <v>0</v>
      </c>
      <c r="M159" s="2">
        <v>1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</row>
    <row r="160" spans="1:26" x14ac:dyDescent="0.25">
      <c r="A160" s="296"/>
      <c r="B160" s="296"/>
      <c r="C160" s="4" t="s">
        <v>109</v>
      </c>
      <c r="D160" s="101">
        <v>13</v>
      </c>
      <c r="E160" s="2">
        <v>2</v>
      </c>
      <c r="F160" s="2">
        <v>4</v>
      </c>
      <c r="G160" s="2">
        <v>3</v>
      </c>
      <c r="H160" s="2">
        <v>1</v>
      </c>
      <c r="I160" s="2">
        <v>0</v>
      </c>
      <c r="J160" s="2">
        <v>0</v>
      </c>
      <c r="K160" s="2">
        <v>0</v>
      </c>
      <c r="L160" s="2">
        <v>0</v>
      </c>
      <c r="M160" s="2">
        <v>1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2</v>
      </c>
    </row>
    <row r="161" spans="1:26" x14ac:dyDescent="0.25">
      <c r="A161" s="296"/>
      <c r="B161" s="296"/>
      <c r="C161" s="4" t="s">
        <v>108</v>
      </c>
      <c r="D161" s="101">
        <v>5</v>
      </c>
      <c r="E161" s="2">
        <v>2</v>
      </c>
      <c r="F161" s="2">
        <v>0</v>
      </c>
      <c r="G161" s="2">
        <v>0</v>
      </c>
      <c r="H161" s="2">
        <v>3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</row>
    <row r="162" spans="1:26" x14ac:dyDescent="0.25">
      <c r="A162" s="296"/>
      <c r="B162" s="296"/>
      <c r="C162" s="6" t="s">
        <v>107</v>
      </c>
      <c r="D162" s="101">
        <v>3</v>
      </c>
      <c r="E162" s="2">
        <v>2</v>
      </c>
      <c r="F162" s="2">
        <v>1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</row>
    <row r="163" spans="1:26" x14ac:dyDescent="0.25">
      <c r="A163" s="296"/>
      <c r="B163" s="296"/>
      <c r="C163" s="4" t="s">
        <v>106</v>
      </c>
      <c r="D163" s="101">
        <v>10</v>
      </c>
      <c r="E163" s="2">
        <v>4</v>
      </c>
      <c r="F163" s="2">
        <v>5</v>
      </c>
      <c r="G163" s="2">
        <v>0</v>
      </c>
      <c r="H163" s="2">
        <v>0</v>
      </c>
      <c r="I163" s="2">
        <v>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</row>
    <row r="164" spans="1:26" x14ac:dyDescent="0.25">
      <c r="A164" s="296"/>
      <c r="B164" s="296"/>
      <c r="C164" s="4" t="s">
        <v>105</v>
      </c>
      <c r="D164" s="101">
        <v>12</v>
      </c>
      <c r="E164" s="2">
        <v>6</v>
      </c>
      <c r="F164" s="2">
        <v>3</v>
      </c>
      <c r="G164" s="2">
        <v>0</v>
      </c>
      <c r="H164" s="2">
        <v>3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</row>
    <row r="165" spans="1:26" x14ac:dyDescent="0.25">
      <c r="A165" s="296"/>
      <c r="B165" s="296"/>
      <c r="C165" s="4" t="s">
        <v>104</v>
      </c>
      <c r="D165" s="101">
        <v>11</v>
      </c>
      <c r="E165" s="2">
        <v>3</v>
      </c>
      <c r="F165" s="2">
        <v>5</v>
      </c>
      <c r="G165" s="2">
        <v>0</v>
      </c>
      <c r="H165" s="2">
        <v>2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1</v>
      </c>
    </row>
    <row r="166" spans="1:26" x14ac:dyDescent="0.25">
      <c r="A166" s="296"/>
      <c r="B166" s="296"/>
      <c r="C166" s="4" t="s">
        <v>103</v>
      </c>
      <c r="D166" s="101">
        <v>13</v>
      </c>
      <c r="E166" s="2">
        <v>3</v>
      </c>
      <c r="F166" s="2">
        <v>4</v>
      </c>
      <c r="G166" s="2">
        <v>3</v>
      </c>
      <c r="H166" s="2">
        <v>3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</row>
    <row r="167" spans="1:26" x14ac:dyDescent="0.25">
      <c r="A167" s="293"/>
      <c r="B167" s="293"/>
      <c r="C167" s="4" t="s">
        <v>102</v>
      </c>
      <c r="D167" s="101">
        <v>11</v>
      </c>
      <c r="E167" s="2">
        <v>2</v>
      </c>
      <c r="F167" s="2">
        <v>3</v>
      </c>
      <c r="G167" s="2">
        <v>3</v>
      </c>
      <c r="H167" s="2">
        <v>0</v>
      </c>
      <c r="I167" s="2">
        <v>3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</row>
    <row r="168" spans="1:26" x14ac:dyDescent="0.25">
      <c r="A168" s="295" t="s">
        <v>101</v>
      </c>
      <c r="B168" s="300">
        <v>1004</v>
      </c>
      <c r="C168" s="4" t="s">
        <v>100</v>
      </c>
      <c r="D168" s="101">
        <v>293</v>
      </c>
      <c r="E168" s="2">
        <v>19</v>
      </c>
      <c r="F168" s="2">
        <v>40</v>
      </c>
      <c r="G168" s="2">
        <v>62</v>
      </c>
      <c r="H168" s="2">
        <v>157</v>
      </c>
      <c r="I168" s="2">
        <v>3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12</v>
      </c>
    </row>
    <row r="169" spans="1:26" x14ac:dyDescent="0.25">
      <c r="A169" s="296"/>
      <c r="B169" s="296"/>
      <c r="C169" s="5" t="s">
        <v>99</v>
      </c>
      <c r="D169" s="101">
        <v>24</v>
      </c>
      <c r="E169" s="2">
        <v>8</v>
      </c>
      <c r="F169" s="2">
        <v>9</v>
      </c>
      <c r="G169" s="2">
        <v>1</v>
      </c>
      <c r="H169" s="2">
        <v>6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</row>
    <row r="170" spans="1:26" x14ac:dyDescent="0.25">
      <c r="A170" s="296"/>
      <c r="B170" s="296"/>
      <c r="C170" s="4" t="s">
        <v>98</v>
      </c>
      <c r="D170" s="101">
        <v>26</v>
      </c>
      <c r="E170" s="2">
        <v>8</v>
      </c>
      <c r="F170" s="2">
        <v>12</v>
      </c>
      <c r="G170" s="2">
        <v>5</v>
      </c>
      <c r="H170" s="2">
        <v>0</v>
      </c>
      <c r="I170" s="2">
        <v>1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</row>
    <row r="171" spans="1:26" x14ac:dyDescent="0.25">
      <c r="A171" s="296"/>
      <c r="B171" s="296"/>
      <c r="C171" s="4" t="s">
        <v>97</v>
      </c>
      <c r="D171" s="101">
        <v>13</v>
      </c>
      <c r="E171" s="2">
        <v>5</v>
      </c>
      <c r="F171" s="2">
        <v>8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</row>
    <row r="172" spans="1:26" x14ac:dyDescent="0.25">
      <c r="A172" s="296"/>
      <c r="B172" s="296"/>
      <c r="C172" s="4" t="s">
        <v>96</v>
      </c>
      <c r="D172" s="101">
        <v>67</v>
      </c>
      <c r="E172" s="2">
        <v>4</v>
      </c>
      <c r="F172" s="2">
        <v>27</v>
      </c>
      <c r="G172" s="2">
        <v>4</v>
      </c>
      <c r="H172" s="2">
        <v>26</v>
      </c>
      <c r="I172" s="2">
        <v>0</v>
      </c>
      <c r="J172" s="2">
        <v>0</v>
      </c>
      <c r="K172" s="2">
        <v>0</v>
      </c>
      <c r="L172" s="2">
        <v>1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5</v>
      </c>
    </row>
    <row r="173" spans="1:26" x14ac:dyDescent="0.25">
      <c r="A173" s="296"/>
      <c r="B173" s="296"/>
      <c r="C173" s="4" t="s">
        <v>95</v>
      </c>
      <c r="D173" s="101">
        <v>21</v>
      </c>
      <c r="E173" s="2">
        <v>6</v>
      </c>
      <c r="F173" s="2">
        <v>7</v>
      </c>
      <c r="G173" s="2">
        <v>2</v>
      </c>
      <c r="H173" s="2">
        <v>6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</row>
    <row r="174" spans="1:26" x14ac:dyDescent="0.25">
      <c r="A174" s="296"/>
      <c r="B174" s="296"/>
      <c r="C174" s="4" t="s">
        <v>94</v>
      </c>
      <c r="D174" s="101">
        <v>30</v>
      </c>
      <c r="E174" s="2">
        <v>7</v>
      </c>
      <c r="F174" s="2">
        <v>18</v>
      </c>
      <c r="G174" s="2">
        <v>2</v>
      </c>
      <c r="H174" s="2">
        <v>2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1</v>
      </c>
    </row>
    <row r="175" spans="1:26" x14ac:dyDescent="0.25">
      <c r="A175" s="296"/>
      <c r="B175" s="296"/>
      <c r="C175" s="4" t="s">
        <v>93</v>
      </c>
      <c r="D175" s="101">
        <v>39</v>
      </c>
      <c r="E175" s="2">
        <v>10</v>
      </c>
      <c r="F175" s="2">
        <v>26</v>
      </c>
      <c r="G175" s="2">
        <v>1</v>
      </c>
      <c r="H175" s="2">
        <v>2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</row>
    <row r="176" spans="1:26" x14ac:dyDescent="0.25">
      <c r="A176" s="296"/>
      <c r="B176" s="296"/>
      <c r="C176" s="4" t="s">
        <v>92</v>
      </c>
      <c r="D176" s="101">
        <v>23</v>
      </c>
      <c r="E176" s="2">
        <v>7</v>
      </c>
      <c r="F176" s="2">
        <v>10</v>
      </c>
      <c r="G176" s="2">
        <v>1</v>
      </c>
      <c r="H176" s="2">
        <v>5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</row>
    <row r="177" spans="1:26" x14ac:dyDescent="0.25">
      <c r="A177" s="296"/>
      <c r="B177" s="296"/>
      <c r="C177" s="4" t="s">
        <v>91</v>
      </c>
      <c r="D177" s="101">
        <v>18</v>
      </c>
      <c r="E177" s="2">
        <v>9</v>
      </c>
      <c r="F177" s="2">
        <v>9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</row>
    <row r="178" spans="1:26" x14ac:dyDescent="0.25">
      <c r="A178" s="296"/>
      <c r="B178" s="296"/>
      <c r="C178" s="4" t="s">
        <v>90</v>
      </c>
      <c r="D178" s="101">
        <v>42</v>
      </c>
      <c r="E178" s="2">
        <v>9</v>
      </c>
      <c r="F178" s="2">
        <v>12</v>
      </c>
      <c r="G178" s="2">
        <v>2</v>
      </c>
      <c r="H178" s="2">
        <v>11</v>
      </c>
      <c r="I178" s="2">
        <v>3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5</v>
      </c>
    </row>
    <row r="179" spans="1:26" x14ac:dyDescent="0.25">
      <c r="A179" s="296"/>
      <c r="B179" s="296"/>
      <c r="C179" s="4" t="s">
        <v>89</v>
      </c>
      <c r="D179" s="101">
        <v>44</v>
      </c>
      <c r="E179" s="2">
        <v>7</v>
      </c>
      <c r="F179" s="2">
        <v>30</v>
      </c>
      <c r="G179" s="2">
        <v>5</v>
      </c>
      <c r="H179" s="2">
        <v>1</v>
      </c>
      <c r="I179" s="2">
        <v>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</row>
    <row r="180" spans="1:26" x14ac:dyDescent="0.25">
      <c r="A180" s="296"/>
      <c r="B180" s="296"/>
      <c r="C180" s="4" t="s">
        <v>88</v>
      </c>
      <c r="D180" s="101">
        <v>22</v>
      </c>
      <c r="E180" s="2">
        <v>7</v>
      </c>
      <c r="F180" s="2">
        <v>13</v>
      </c>
      <c r="G180" s="2">
        <v>1</v>
      </c>
      <c r="H180" s="2">
        <v>1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</row>
    <row r="181" spans="1:26" x14ac:dyDescent="0.25">
      <c r="A181" s="296"/>
      <c r="B181" s="296"/>
      <c r="C181" s="4" t="s">
        <v>87</v>
      </c>
      <c r="D181" s="101">
        <v>18</v>
      </c>
      <c r="E181" s="2">
        <v>6</v>
      </c>
      <c r="F181" s="2">
        <v>6</v>
      </c>
      <c r="G181" s="2">
        <v>1</v>
      </c>
      <c r="H181" s="2">
        <v>1</v>
      </c>
      <c r="I181" s="2">
        <v>3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1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</row>
    <row r="182" spans="1:26" x14ac:dyDescent="0.25">
      <c r="A182" s="296"/>
      <c r="B182" s="296"/>
      <c r="C182" s="7" t="s">
        <v>86</v>
      </c>
      <c r="D182" s="101">
        <v>24</v>
      </c>
      <c r="E182" s="2">
        <v>7</v>
      </c>
      <c r="F182" s="2">
        <v>9</v>
      </c>
      <c r="G182" s="2">
        <v>4</v>
      </c>
      <c r="H182" s="2">
        <v>4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</row>
    <row r="183" spans="1:26" x14ac:dyDescent="0.25">
      <c r="A183" s="296"/>
      <c r="B183" s="296"/>
      <c r="C183" s="4" t="s">
        <v>85</v>
      </c>
      <c r="D183" s="101">
        <v>65</v>
      </c>
      <c r="E183" s="2">
        <v>7</v>
      </c>
      <c r="F183" s="2">
        <v>51</v>
      </c>
      <c r="G183" s="2">
        <v>1</v>
      </c>
      <c r="H183" s="2">
        <v>6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</row>
    <row r="184" spans="1:26" x14ac:dyDescent="0.25">
      <c r="A184" s="296"/>
      <c r="B184" s="296"/>
      <c r="C184" s="4" t="s">
        <v>84</v>
      </c>
      <c r="D184" s="101">
        <v>32</v>
      </c>
      <c r="E184" s="2">
        <v>6</v>
      </c>
      <c r="F184" s="2">
        <v>18</v>
      </c>
      <c r="G184" s="2">
        <v>1</v>
      </c>
      <c r="H184" s="2">
        <v>0</v>
      </c>
      <c r="I184" s="2">
        <v>7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</row>
    <row r="185" spans="1:26" x14ac:dyDescent="0.25">
      <c r="A185" s="296"/>
      <c r="B185" s="296"/>
      <c r="C185" s="4" t="s">
        <v>83</v>
      </c>
      <c r="D185" s="101">
        <v>18</v>
      </c>
      <c r="E185" s="2">
        <v>6</v>
      </c>
      <c r="F185" s="2">
        <v>7</v>
      </c>
      <c r="G185" s="2">
        <v>4</v>
      </c>
      <c r="H185" s="2">
        <v>1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</row>
    <row r="186" spans="1:26" x14ac:dyDescent="0.25">
      <c r="A186" s="296"/>
      <c r="B186" s="296"/>
      <c r="C186" s="4" t="s">
        <v>82</v>
      </c>
      <c r="D186" s="101">
        <v>124</v>
      </c>
      <c r="E186" s="2">
        <v>9</v>
      </c>
      <c r="F186" s="2">
        <v>106</v>
      </c>
      <c r="G186" s="2">
        <v>3</v>
      </c>
      <c r="H186" s="2">
        <v>16</v>
      </c>
      <c r="I186" s="2">
        <v>1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3</v>
      </c>
    </row>
    <row r="187" spans="1:26" x14ac:dyDescent="0.25">
      <c r="A187" s="296"/>
      <c r="B187" s="296"/>
      <c r="C187" s="4" t="s">
        <v>81</v>
      </c>
      <c r="D187" s="101">
        <v>27</v>
      </c>
      <c r="E187" s="2">
        <v>8</v>
      </c>
      <c r="F187" s="2">
        <v>11</v>
      </c>
      <c r="G187" s="2">
        <v>3</v>
      </c>
      <c r="H187" s="2">
        <v>4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1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</row>
    <row r="188" spans="1:26" x14ac:dyDescent="0.25">
      <c r="A188" s="296"/>
      <c r="B188" s="296"/>
      <c r="C188" s="4" t="s">
        <v>80</v>
      </c>
      <c r="D188" s="101">
        <v>11</v>
      </c>
      <c r="E188" s="2">
        <v>2</v>
      </c>
      <c r="F188" s="2">
        <v>7</v>
      </c>
      <c r="G188" s="2">
        <v>0</v>
      </c>
      <c r="H188" s="2">
        <v>0</v>
      </c>
      <c r="I188" s="2">
        <v>1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</row>
    <row r="189" spans="1:26" x14ac:dyDescent="0.25">
      <c r="A189" s="293"/>
      <c r="B189" s="293"/>
      <c r="C189" s="4" t="s">
        <v>79</v>
      </c>
      <c r="D189" s="101">
        <v>23</v>
      </c>
      <c r="E189" s="2">
        <v>6</v>
      </c>
      <c r="F189" s="2">
        <v>7</v>
      </c>
      <c r="G189" s="2">
        <v>3</v>
      </c>
      <c r="H189" s="2">
        <v>3</v>
      </c>
      <c r="I189" s="2">
        <v>3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1</v>
      </c>
    </row>
    <row r="190" spans="1:26" x14ac:dyDescent="0.25">
      <c r="A190" s="295" t="s">
        <v>78</v>
      </c>
      <c r="B190" s="300">
        <v>1820</v>
      </c>
      <c r="C190" s="4" t="s">
        <v>77</v>
      </c>
      <c r="D190" s="101">
        <v>38</v>
      </c>
      <c r="E190" s="2">
        <v>5</v>
      </c>
      <c r="F190" s="2">
        <v>17</v>
      </c>
      <c r="G190" s="2">
        <v>4</v>
      </c>
      <c r="H190" s="2">
        <v>8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1</v>
      </c>
      <c r="O190" s="2">
        <v>1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2</v>
      </c>
    </row>
    <row r="191" spans="1:26" x14ac:dyDescent="0.25">
      <c r="A191" s="296"/>
      <c r="B191" s="296"/>
      <c r="C191" s="4" t="s">
        <v>76</v>
      </c>
      <c r="D191" s="101">
        <v>208</v>
      </c>
      <c r="E191" s="2">
        <v>34</v>
      </c>
      <c r="F191" s="2">
        <v>71</v>
      </c>
      <c r="G191" s="2">
        <v>49</v>
      </c>
      <c r="H191" s="2">
        <v>46</v>
      </c>
      <c r="I191" s="2">
        <v>4</v>
      </c>
      <c r="J191" s="2">
        <v>0</v>
      </c>
      <c r="K191" s="2">
        <v>0</v>
      </c>
      <c r="L191" s="2">
        <v>0</v>
      </c>
      <c r="M191" s="2">
        <v>0</v>
      </c>
      <c r="N191" s="2">
        <v>1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3</v>
      </c>
    </row>
    <row r="192" spans="1:26" x14ac:dyDescent="0.25">
      <c r="A192" s="296"/>
      <c r="B192" s="296"/>
      <c r="C192" s="4" t="s">
        <v>75</v>
      </c>
      <c r="D192" s="101">
        <v>123</v>
      </c>
      <c r="E192" s="2">
        <v>5</v>
      </c>
      <c r="F192" s="2">
        <v>18</v>
      </c>
      <c r="G192" s="2">
        <v>4</v>
      </c>
      <c r="H192" s="2">
        <v>92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3</v>
      </c>
    </row>
    <row r="193" spans="1:26" x14ac:dyDescent="0.25">
      <c r="A193" s="296"/>
      <c r="B193" s="296"/>
      <c r="C193" s="4" t="s">
        <v>74</v>
      </c>
      <c r="D193" s="101">
        <v>16</v>
      </c>
      <c r="E193" s="2">
        <v>4</v>
      </c>
      <c r="F193" s="2">
        <v>5</v>
      </c>
      <c r="G193" s="2">
        <v>3</v>
      </c>
      <c r="H193" s="2">
        <v>3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1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</row>
    <row r="194" spans="1:26" x14ac:dyDescent="0.25">
      <c r="A194" s="296"/>
      <c r="B194" s="296"/>
      <c r="C194" s="4" t="s">
        <v>73</v>
      </c>
      <c r="D194" s="101">
        <v>40</v>
      </c>
      <c r="E194" s="2">
        <v>5</v>
      </c>
      <c r="F194" s="2">
        <v>16</v>
      </c>
      <c r="G194" s="2">
        <v>2</v>
      </c>
      <c r="H194" s="2">
        <v>14</v>
      </c>
      <c r="I194" s="2">
        <v>3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</row>
    <row r="195" spans="1:26" x14ac:dyDescent="0.25">
      <c r="A195" s="296"/>
      <c r="B195" s="296"/>
      <c r="C195" s="4" t="s">
        <v>72</v>
      </c>
      <c r="D195" s="101">
        <v>31</v>
      </c>
      <c r="E195" s="2">
        <v>6</v>
      </c>
      <c r="F195" s="2">
        <v>10</v>
      </c>
      <c r="G195" s="2">
        <v>10</v>
      </c>
      <c r="H195" s="2">
        <v>2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1</v>
      </c>
      <c r="O195" s="2">
        <v>2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</row>
    <row r="196" spans="1:26" x14ac:dyDescent="0.25">
      <c r="A196" s="296"/>
      <c r="B196" s="296"/>
      <c r="C196" s="4" t="s">
        <v>71</v>
      </c>
      <c r="D196" s="101">
        <v>11</v>
      </c>
      <c r="E196" s="2">
        <v>4</v>
      </c>
      <c r="F196" s="2">
        <v>6</v>
      </c>
      <c r="G196" s="2">
        <v>0</v>
      </c>
      <c r="H196" s="2">
        <v>1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</row>
    <row r="197" spans="1:26" x14ac:dyDescent="0.25">
      <c r="A197" s="296"/>
      <c r="B197" s="296"/>
      <c r="C197" s="4" t="s">
        <v>70</v>
      </c>
      <c r="D197" s="101">
        <v>52</v>
      </c>
      <c r="E197" s="2">
        <v>5</v>
      </c>
      <c r="F197" s="2">
        <v>10</v>
      </c>
      <c r="G197" s="2">
        <v>6</v>
      </c>
      <c r="H197" s="2">
        <v>28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3</v>
      </c>
    </row>
    <row r="198" spans="1:26" x14ac:dyDescent="0.25">
      <c r="A198" s="296"/>
      <c r="B198" s="296"/>
      <c r="C198" s="4" t="s">
        <v>69</v>
      </c>
      <c r="D198" s="101">
        <v>134</v>
      </c>
      <c r="E198" s="2">
        <v>4</v>
      </c>
      <c r="F198" s="2">
        <v>80</v>
      </c>
      <c r="G198" s="2">
        <v>34</v>
      </c>
      <c r="H198" s="2">
        <v>11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4</v>
      </c>
    </row>
    <row r="199" spans="1:26" x14ac:dyDescent="0.25">
      <c r="A199" s="296"/>
      <c r="B199" s="296"/>
      <c r="C199" s="4" t="s">
        <v>68</v>
      </c>
      <c r="D199" s="101">
        <v>239</v>
      </c>
      <c r="E199" s="2">
        <v>56</v>
      </c>
      <c r="F199" s="2">
        <v>43</v>
      </c>
      <c r="G199" s="2">
        <v>36</v>
      </c>
      <c r="H199" s="2">
        <v>95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1</v>
      </c>
      <c r="O199" s="2">
        <v>1</v>
      </c>
      <c r="P199" s="2">
        <v>0</v>
      </c>
      <c r="Q199" s="2">
        <v>1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6</v>
      </c>
    </row>
    <row r="200" spans="1:26" x14ac:dyDescent="0.25">
      <c r="A200" s="296"/>
      <c r="B200" s="296"/>
      <c r="C200" s="4" t="s">
        <v>67</v>
      </c>
      <c r="D200" s="101">
        <v>209</v>
      </c>
      <c r="E200" s="2">
        <v>19</v>
      </c>
      <c r="F200" s="2">
        <v>53</v>
      </c>
      <c r="G200" s="2">
        <v>73</v>
      </c>
      <c r="H200" s="2">
        <v>54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1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5</v>
      </c>
    </row>
    <row r="201" spans="1:26" x14ac:dyDescent="0.25">
      <c r="A201" s="296"/>
      <c r="B201" s="296"/>
      <c r="C201" s="4" t="s">
        <v>66</v>
      </c>
      <c r="D201" s="101">
        <v>147</v>
      </c>
      <c r="E201" s="2">
        <v>5</v>
      </c>
      <c r="F201" s="2">
        <v>41</v>
      </c>
      <c r="G201" s="2">
        <v>60</v>
      </c>
      <c r="H201" s="2">
        <v>39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2</v>
      </c>
    </row>
    <row r="202" spans="1:26" x14ac:dyDescent="0.25">
      <c r="A202" s="296"/>
      <c r="B202" s="296"/>
      <c r="C202" s="4" t="s">
        <v>65</v>
      </c>
      <c r="D202" s="101">
        <v>21</v>
      </c>
      <c r="E202" s="2">
        <v>7</v>
      </c>
      <c r="F202" s="2">
        <v>9</v>
      </c>
      <c r="G202" s="2">
        <v>3</v>
      </c>
      <c r="H202" s="2">
        <v>2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</row>
    <row r="203" spans="1:26" x14ac:dyDescent="0.25">
      <c r="A203" s="296"/>
      <c r="B203" s="296"/>
      <c r="C203" s="4" t="s">
        <v>64</v>
      </c>
      <c r="D203" s="101">
        <v>154</v>
      </c>
      <c r="E203" s="2">
        <v>50</v>
      </c>
      <c r="F203" s="2">
        <v>53</v>
      </c>
      <c r="G203" s="2">
        <v>45</v>
      </c>
      <c r="H203" s="2">
        <v>5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1</v>
      </c>
    </row>
    <row r="204" spans="1:26" x14ac:dyDescent="0.25">
      <c r="A204" s="296"/>
      <c r="B204" s="296"/>
      <c r="C204" s="4" t="s">
        <v>63</v>
      </c>
      <c r="D204" s="101">
        <v>56</v>
      </c>
      <c r="E204" s="2">
        <v>5</v>
      </c>
      <c r="F204" s="2">
        <v>16</v>
      </c>
      <c r="G204" s="2">
        <v>5</v>
      </c>
      <c r="H204" s="2">
        <v>25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1</v>
      </c>
      <c r="O204" s="2">
        <v>1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3</v>
      </c>
    </row>
    <row r="205" spans="1:26" x14ac:dyDescent="0.25">
      <c r="A205" s="296"/>
      <c r="B205" s="296"/>
      <c r="C205" s="4" t="s">
        <v>62</v>
      </c>
      <c r="D205" s="101">
        <v>82</v>
      </c>
      <c r="E205" s="2">
        <v>7</v>
      </c>
      <c r="F205" s="2">
        <v>67</v>
      </c>
      <c r="G205" s="2">
        <v>3</v>
      </c>
      <c r="H205" s="2">
        <v>3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2</v>
      </c>
    </row>
    <row r="206" spans="1:26" x14ac:dyDescent="0.25">
      <c r="A206" s="296"/>
      <c r="B206" s="296"/>
      <c r="C206" s="4" t="s">
        <v>61</v>
      </c>
      <c r="D206" s="101">
        <v>214</v>
      </c>
      <c r="E206" s="2">
        <v>95</v>
      </c>
      <c r="F206" s="2">
        <v>51</v>
      </c>
      <c r="G206" s="2">
        <v>12</v>
      </c>
      <c r="H206" s="2">
        <v>55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</row>
    <row r="207" spans="1:26" x14ac:dyDescent="0.25">
      <c r="A207" s="296"/>
      <c r="B207" s="296"/>
      <c r="C207" s="4" t="s">
        <v>60</v>
      </c>
      <c r="D207" s="101">
        <v>20</v>
      </c>
      <c r="E207" s="2">
        <v>5</v>
      </c>
      <c r="F207" s="2">
        <v>7</v>
      </c>
      <c r="G207" s="2">
        <v>2</v>
      </c>
      <c r="H207" s="2">
        <v>5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1</v>
      </c>
    </row>
    <row r="208" spans="1:26" x14ac:dyDescent="0.25">
      <c r="A208" s="293"/>
      <c r="B208" s="293"/>
      <c r="C208" s="4" t="s">
        <v>59</v>
      </c>
      <c r="D208" s="101">
        <v>25</v>
      </c>
      <c r="E208" s="2">
        <v>6</v>
      </c>
      <c r="F208" s="2">
        <v>14</v>
      </c>
      <c r="G208" s="2">
        <v>2</v>
      </c>
      <c r="H208" s="2">
        <v>3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</row>
    <row r="209" spans="1:26" x14ac:dyDescent="0.25">
      <c r="A209" s="295" t="s">
        <v>58</v>
      </c>
      <c r="B209" s="300">
        <v>979</v>
      </c>
      <c r="C209" s="4" t="s">
        <v>57</v>
      </c>
      <c r="D209" s="101">
        <v>14</v>
      </c>
      <c r="E209" s="2">
        <v>4</v>
      </c>
      <c r="F209" s="2">
        <v>7</v>
      </c>
      <c r="G209" s="2">
        <v>3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</row>
    <row r="210" spans="1:26" x14ac:dyDescent="0.25">
      <c r="A210" s="296"/>
      <c r="B210" s="296"/>
      <c r="C210" s="4" t="s">
        <v>56</v>
      </c>
      <c r="D210" s="101">
        <v>299</v>
      </c>
      <c r="E210" s="2">
        <v>4</v>
      </c>
      <c r="F210" s="2">
        <v>294</v>
      </c>
      <c r="G210" s="2">
        <v>0</v>
      </c>
      <c r="H210" s="2">
        <v>1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</row>
    <row r="211" spans="1:26" x14ac:dyDescent="0.25">
      <c r="A211" s="296"/>
      <c r="B211" s="296"/>
      <c r="C211" s="4" t="s">
        <v>55</v>
      </c>
      <c r="D211" s="101">
        <v>14</v>
      </c>
      <c r="E211" s="2">
        <v>4</v>
      </c>
      <c r="F211" s="2">
        <v>7</v>
      </c>
      <c r="G211" s="2">
        <v>0</v>
      </c>
      <c r="H211" s="2">
        <v>3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</row>
    <row r="212" spans="1:26" x14ac:dyDescent="0.25">
      <c r="A212" s="296"/>
      <c r="B212" s="296"/>
      <c r="C212" s="4" t="s">
        <v>54</v>
      </c>
      <c r="D212" s="101">
        <v>13</v>
      </c>
      <c r="E212" s="2">
        <v>4</v>
      </c>
      <c r="F212" s="2">
        <v>8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1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</row>
    <row r="213" spans="1:26" x14ac:dyDescent="0.25">
      <c r="A213" s="296"/>
      <c r="B213" s="296"/>
      <c r="C213" s="4" t="s">
        <v>53</v>
      </c>
      <c r="D213" s="101">
        <v>16</v>
      </c>
      <c r="E213" s="2">
        <v>4</v>
      </c>
      <c r="F213" s="2">
        <v>9</v>
      </c>
      <c r="G213" s="2">
        <v>0</v>
      </c>
      <c r="H213" s="2">
        <v>0</v>
      </c>
      <c r="I213" s="2">
        <v>3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</row>
    <row r="214" spans="1:26" x14ac:dyDescent="0.25">
      <c r="A214" s="296"/>
      <c r="B214" s="296"/>
      <c r="C214" s="4" t="s">
        <v>52</v>
      </c>
      <c r="D214" s="101">
        <v>195</v>
      </c>
      <c r="E214" s="2">
        <v>4</v>
      </c>
      <c r="F214" s="2">
        <v>188</v>
      </c>
      <c r="G214" s="2">
        <v>0</v>
      </c>
      <c r="H214" s="2">
        <v>3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</row>
    <row r="215" spans="1:26" x14ac:dyDescent="0.25">
      <c r="A215" s="296"/>
      <c r="B215" s="296"/>
      <c r="C215" s="4" t="s">
        <v>51</v>
      </c>
      <c r="D215" s="101">
        <v>12</v>
      </c>
      <c r="E215" s="2">
        <v>4</v>
      </c>
      <c r="F215" s="2">
        <v>6</v>
      </c>
      <c r="G215" s="2">
        <v>0</v>
      </c>
      <c r="H215" s="2">
        <v>2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</row>
    <row r="216" spans="1:26" x14ac:dyDescent="0.25">
      <c r="A216" s="296"/>
      <c r="B216" s="296"/>
      <c r="C216" s="4" t="s">
        <v>50</v>
      </c>
      <c r="D216" s="101">
        <v>16</v>
      </c>
      <c r="E216" s="2">
        <v>4</v>
      </c>
      <c r="F216" s="2">
        <v>6</v>
      </c>
      <c r="G216" s="2">
        <v>3</v>
      </c>
      <c r="H216" s="2">
        <v>3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</row>
    <row r="217" spans="1:26" x14ac:dyDescent="0.25">
      <c r="A217" s="296"/>
      <c r="B217" s="296"/>
      <c r="C217" s="4" t="s">
        <v>49</v>
      </c>
      <c r="D217" s="101">
        <v>16</v>
      </c>
      <c r="E217" s="2">
        <v>4</v>
      </c>
      <c r="F217" s="2">
        <v>6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</row>
    <row r="218" spans="1:26" x14ac:dyDescent="0.25">
      <c r="A218" s="296"/>
      <c r="B218" s="296"/>
      <c r="C218" s="4" t="s">
        <v>48</v>
      </c>
      <c r="D218" s="101">
        <v>25</v>
      </c>
      <c r="E218" s="2">
        <v>4</v>
      </c>
      <c r="F218" s="2">
        <v>15</v>
      </c>
      <c r="G218" s="2">
        <v>0</v>
      </c>
      <c r="H218" s="2">
        <v>3</v>
      </c>
      <c r="I218" s="2">
        <v>3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</row>
    <row r="219" spans="1:26" x14ac:dyDescent="0.25">
      <c r="A219" s="296"/>
      <c r="B219" s="296"/>
      <c r="C219" s="4" t="s">
        <v>47</v>
      </c>
      <c r="D219" s="101">
        <v>150</v>
      </c>
      <c r="E219" s="2">
        <v>11</v>
      </c>
      <c r="F219" s="2">
        <v>129</v>
      </c>
      <c r="G219" s="2">
        <v>4</v>
      </c>
      <c r="H219" s="2">
        <v>4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1</v>
      </c>
      <c r="O219" s="2">
        <v>1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</row>
    <row r="220" spans="1:26" x14ac:dyDescent="0.25">
      <c r="A220" s="296"/>
      <c r="B220" s="296"/>
      <c r="C220" s="6" t="s">
        <v>46</v>
      </c>
      <c r="D220" s="101">
        <v>15</v>
      </c>
      <c r="E220" s="2">
        <v>5</v>
      </c>
      <c r="F220" s="2">
        <v>7</v>
      </c>
      <c r="G220" s="2">
        <v>3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</row>
    <row r="221" spans="1:26" x14ac:dyDescent="0.25">
      <c r="A221" s="296"/>
      <c r="B221" s="296"/>
      <c r="C221" s="4" t="s">
        <v>45</v>
      </c>
      <c r="D221" s="101">
        <v>9</v>
      </c>
      <c r="E221" s="2">
        <v>4</v>
      </c>
      <c r="F221" s="2">
        <v>4</v>
      </c>
      <c r="G221" s="2">
        <v>1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</row>
    <row r="222" spans="1:26" x14ac:dyDescent="0.25">
      <c r="A222" s="296"/>
      <c r="B222" s="296"/>
      <c r="C222" s="4" t="s">
        <v>44</v>
      </c>
      <c r="D222" s="101">
        <v>96</v>
      </c>
      <c r="E222" s="2">
        <v>4</v>
      </c>
      <c r="F222" s="2">
        <v>89</v>
      </c>
      <c r="G222" s="2">
        <v>0</v>
      </c>
      <c r="H222" s="2">
        <v>3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</row>
    <row r="223" spans="1:26" x14ac:dyDescent="0.25">
      <c r="A223" s="296"/>
      <c r="B223" s="296"/>
      <c r="C223" s="4" t="s">
        <v>43</v>
      </c>
      <c r="D223" s="101">
        <v>10</v>
      </c>
      <c r="E223" s="2">
        <v>4</v>
      </c>
      <c r="F223" s="2">
        <v>6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</row>
    <row r="224" spans="1:26" x14ac:dyDescent="0.25">
      <c r="A224" s="293"/>
      <c r="B224" s="293"/>
      <c r="C224" s="4" t="s">
        <v>42</v>
      </c>
      <c r="D224" s="101">
        <v>79</v>
      </c>
      <c r="E224" s="2">
        <v>4</v>
      </c>
      <c r="F224" s="2">
        <v>75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</row>
    <row r="225" spans="1:26" x14ac:dyDescent="0.25">
      <c r="A225" s="295" t="s">
        <v>41</v>
      </c>
      <c r="B225" s="300">
        <v>149</v>
      </c>
      <c r="C225" s="4" t="s">
        <v>40</v>
      </c>
      <c r="D225" s="101">
        <v>17</v>
      </c>
      <c r="E225" s="2">
        <v>4</v>
      </c>
      <c r="F225" s="2">
        <v>8</v>
      </c>
      <c r="G225" s="2">
        <v>3</v>
      </c>
      <c r="H225" s="2">
        <v>2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</row>
    <row r="226" spans="1:26" x14ac:dyDescent="0.25">
      <c r="A226" s="296"/>
      <c r="B226" s="296"/>
      <c r="C226" s="4" t="s">
        <v>39</v>
      </c>
      <c r="D226" s="101">
        <v>33</v>
      </c>
      <c r="E226" s="2">
        <v>9</v>
      </c>
      <c r="F226" s="2">
        <v>15</v>
      </c>
      <c r="G226" s="2">
        <v>3</v>
      </c>
      <c r="H226" s="2">
        <v>5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1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</row>
    <row r="227" spans="1:26" x14ac:dyDescent="0.25">
      <c r="A227" s="296"/>
      <c r="B227" s="296"/>
      <c r="C227" s="4" t="s">
        <v>38</v>
      </c>
      <c r="D227" s="101">
        <v>76</v>
      </c>
      <c r="E227" s="2">
        <v>8</v>
      </c>
      <c r="F227" s="2">
        <v>27</v>
      </c>
      <c r="G227" s="2">
        <v>0</v>
      </c>
      <c r="H227" s="2">
        <v>40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1</v>
      </c>
    </row>
    <row r="228" spans="1:26" x14ac:dyDescent="0.25">
      <c r="A228" s="296"/>
      <c r="B228" s="296"/>
      <c r="C228" s="4" t="s">
        <v>37</v>
      </c>
      <c r="D228" s="101">
        <v>17</v>
      </c>
      <c r="E228" s="2">
        <v>6</v>
      </c>
      <c r="F228" s="2">
        <v>7</v>
      </c>
      <c r="G228" s="2">
        <v>3</v>
      </c>
      <c r="H228" s="2">
        <v>1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</row>
    <row r="229" spans="1:26" x14ac:dyDescent="0.25">
      <c r="A229" s="293"/>
      <c r="B229" s="293"/>
      <c r="C229" s="4" t="s">
        <v>36</v>
      </c>
      <c r="D229" s="101">
        <v>6</v>
      </c>
      <c r="E229" s="2">
        <v>3</v>
      </c>
      <c r="F229" s="2">
        <v>3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</row>
    <row r="230" spans="1:26" x14ac:dyDescent="0.25">
      <c r="A230" s="295" t="s">
        <v>35</v>
      </c>
      <c r="B230" s="300">
        <v>285</v>
      </c>
      <c r="C230" s="4" t="s">
        <v>34</v>
      </c>
      <c r="D230" s="101">
        <v>24</v>
      </c>
      <c r="E230" s="2">
        <v>4</v>
      </c>
      <c r="F230" s="2">
        <v>12</v>
      </c>
      <c r="G230" s="2">
        <v>5</v>
      </c>
      <c r="H230" s="2">
        <v>3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</row>
    <row r="231" spans="1:26" x14ac:dyDescent="0.25">
      <c r="A231" s="296"/>
      <c r="B231" s="296"/>
      <c r="C231" s="4" t="s">
        <v>33</v>
      </c>
      <c r="D231" s="101">
        <v>21</v>
      </c>
      <c r="E231" s="2">
        <v>9</v>
      </c>
      <c r="F231" s="2">
        <v>10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1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1</v>
      </c>
    </row>
    <row r="232" spans="1:26" x14ac:dyDescent="0.25">
      <c r="A232" s="296"/>
      <c r="B232" s="296"/>
      <c r="C232" s="6" t="s">
        <v>32</v>
      </c>
      <c r="D232" s="101">
        <v>20</v>
      </c>
      <c r="E232" s="2">
        <v>6</v>
      </c>
      <c r="F232" s="2">
        <v>10</v>
      </c>
      <c r="G232" s="2">
        <v>3</v>
      </c>
      <c r="H232" s="2">
        <v>1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</row>
    <row r="233" spans="1:26" x14ac:dyDescent="0.25">
      <c r="A233" s="296"/>
      <c r="B233" s="296"/>
      <c r="C233" s="4" t="s">
        <v>31</v>
      </c>
      <c r="D233" s="101">
        <v>20</v>
      </c>
      <c r="E233" s="2">
        <v>6</v>
      </c>
      <c r="F233" s="2">
        <v>8</v>
      </c>
      <c r="G233" s="2">
        <v>3</v>
      </c>
      <c r="H233" s="2">
        <v>3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</row>
    <row r="234" spans="1:26" x14ac:dyDescent="0.25">
      <c r="A234" s="296"/>
      <c r="B234" s="296"/>
      <c r="C234" s="4" t="s">
        <v>30</v>
      </c>
      <c r="D234" s="101">
        <v>22</v>
      </c>
      <c r="E234" s="2">
        <v>5</v>
      </c>
      <c r="F234" s="2">
        <v>12</v>
      </c>
      <c r="G234" s="2">
        <v>3</v>
      </c>
      <c r="H234" s="2">
        <v>2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</row>
    <row r="235" spans="1:26" x14ac:dyDescent="0.25">
      <c r="A235" s="296"/>
      <c r="B235" s="296"/>
      <c r="C235" s="4" t="s">
        <v>29</v>
      </c>
      <c r="D235" s="101">
        <v>19</v>
      </c>
      <c r="E235" s="2">
        <v>4</v>
      </c>
      <c r="F235" s="2">
        <v>9</v>
      </c>
      <c r="G235" s="2">
        <v>0</v>
      </c>
      <c r="H235" s="2">
        <v>6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</row>
    <row r="236" spans="1:26" x14ac:dyDescent="0.25">
      <c r="A236" s="296"/>
      <c r="B236" s="296"/>
      <c r="C236" s="4" t="s">
        <v>28</v>
      </c>
      <c r="D236" s="101">
        <v>14</v>
      </c>
      <c r="E236" s="2">
        <v>5</v>
      </c>
      <c r="F236" s="2">
        <v>9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</row>
    <row r="237" spans="1:26" x14ac:dyDescent="0.25">
      <c r="A237" s="296"/>
      <c r="B237" s="296"/>
      <c r="C237" s="4" t="s">
        <v>27</v>
      </c>
      <c r="D237" s="101">
        <v>25</v>
      </c>
      <c r="E237" s="2">
        <v>4</v>
      </c>
      <c r="F237" s="2">
        <v>9</v>
      </c>
      <c r="G237" s="2">
        <v>3</v>
      </c>
      <c r="H237" s="2">
        <v>8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1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</row>
    <row r="238" spans="1:26" x14ac:dyDescent="0.25">
      <c r="A238" s="296"/>
      <c r="B238" s="296"/>
      <c r="C238" s="4" t="s">
        <v>26</v>
      </c>
      <c r="D238" s="101">
        <v>14</v>
      </c>
      <c r="E238" s="2">
        <v>6</v>
      </c>
      <c r="F238" s="2">
        <v>5</v>
      </c>
      <c r="G238" s="2">
        <v>3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</row>
    <row r="239" spans="1:26" x14ac:dyDescent="0.25">
      <c r="A239" s="296"/>
      <c r="B239" s="296"/>
      <c r="C239" s="4" t="s">
        <v>25</v>
      </c>
      <c r="D239" s="101">
        <v>39</v>
      </c>
      <c r="E239" s="2">
        <v>5</v>
      </c>
      <c r="F239" s="2">
        <v>10</v>
      </c>
      <c r="G239" s="2">
        <v>0</v>
      </c>
      <c r="H239" s="2">
        <v>19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5</v>
      </c>
    </row>
    <row r="240" spans="1:26" x14ac:dyDescent="0.25">
      <c r="A240" s="296"/>
      <c r="B240" s="296"/>
      <c r="C240" s="4" t="s">
        <v>24</v>
      </c>
      <c r="D240" s="101">
        <v>15</v>
      </c>
      <c r="E240" s="2">
        <v>2</v>
      </c>
      <c r="F240" s="2">
        <v>8</v>
      </c>
      <c r="G240" s="2">
        <v>0</v>
      </c>
      <c r="H240" s="2">
        <v>5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</row>
    <row r="241" spans="1:26" x14ac:dyDescent="0.25">
      <c r="A241" s="296"/>
      <c r="B241" s="296"/>
      <c r="C241" s="4" t="s">
        <v>23</v>
      </c>
      <c r="D241" s="101">
        <v>16</v>
      </c>
      <c r="E241" s="2">
        <v>4</v>
      </c>
      <c r="F241" s="2">
        <v>9</v>
      </c>
      <c r="G241" s="2">
        <v>3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</row>
    <row r="242" spans="1:26" x14ac:dyDescent="0.25">
      <c r="A242" s="296"/>
      <c r="B242" s="296"/>
      <c r="C242" s="4" t="s">
        <v>22</v>
      </c>
      <c r="D242" s="101">
        <v>16</v>
      </c>
      <c r="E242" s="2">
        <v>4</v>
      </c>
      <c r="F242" s="2">
        <v>9</v>
      </c>
      <c r="G242" s="2">
        <v>0</v>
      </c>
      <c r="H242" s="2">
        <v>3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</row>
    <row r="243" spans="1:26" x14ac:dyDescent="0.25">
      <c r="A243" s="296"/>
      <c r="B243" s="296"/>
      <c r="C243" s="4" t="s">
        <v>21</v>
      </c>
      <c r="D243" s="101">
        <v>11</v>
      </c>
      <c r="E243" s="2">
        <v>4</v>
      </c>
      <c r="F243" s="2">
        <v>7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</row>
    <row r="244" spans="1:26" x14ac:dyDescent="0.25">
      <c r="A244" s="293"/>
      <c r="B244" s="293"/>
      <c r="C244" s="4" t="s">
        <v>20</v>
      </c>
      <c r="D244" s="101">
        <v>9</v>
      </c>
      <c r="E244" s="2">
        <v>5</v>
      </c>
      <c r="F244" s="2">
        <v>4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</row>
    <row r="245" spans="1:26" x14ac:dyDescent="0.25">
      <c r="A245" s="295" t="s">
        <v>19</v>
      </c>
      <c r="B245" s="300">
        <v>371</v>
      </c>
      <c r="C245" s="4" t="s">
        <v>18</v>
      </c>
      <c r="D245" s="101">
        <v>99</v>
      </c>
      <c r="E245" s="2">
        <v>4</v>
      </c>
      <c r="F245" s="2">
        <v>87</v>
      </c>
      <c r="G245" s="2">
        <v>4</v>
      </c>
      <c r="H245" s="2">
        <v>4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</row>
    <row r="246" spans="1:26" x14ac:dyDescent="0.25">
      <c r="A246" s="296"/>
      <c r="B246" s="296"/>
      <c r="C246" s="4" t="s">
        <v>17</v>
      </c>
      <c r="D246" s="101">
        <v>23</v>
      </c>
      <c r="E246" s="2">
        <v>4</v>
      </c>
      <c r="F246" s="2">
        <v>13</v>
      </c>
      <c r="G246" s="2">
        <v>3</v>
      </c>
      <c r="H246" s="2">
        <v>1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2</v>
      </c>
    </row>
    <row r="247" spans="1:26" x14ac:dyDescent="0.25">
      <c r="A247" s="296"/>
      <c r="B247" s="296"/>
      <c r="C247" s="5" t="s">
        <v>16</v>
      </c>
      <c r="D247" s="101">
        <v>20</v>
      </c>
      <c r="E247" s="2">
        <v>9</v>
      </c>
      <c r="F247" s="2">
        <v>6</v>
      </c>
      <c r="G247" s="2">
        <v>0</v>
      </c>
      <c r="H247" s="2">
        <v>5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</row>
    <row r="248" spans="1:26" x14ac:dyDescent="0.25">
      <c r="A248" s="296"/>
      <c r="B248" s="296"/>
      <c r="C248" s="4" t="s">
        <v>15</v>
      </c>
      <c r="D248" s="101">
        <v>20</v>
      </c>
      <c r="E248" s="2">
        <v>4</v>
      </c>
      <c r="F248" s="2">
        <v>13</v>
      </c>
      <c r="G248" s="2">
        <v>3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</row>
    <row r="249" spans="1:26" x14ac:dyDescent="0.25">
      <c r="A249" s="296"/>
      <c r="B249" s="296"/>
      <c r="C249" s="4" t="s">
        <v>14</v>
      </c>
      <c r="D249" s="101">
        <v>33</v>
      </c>
      <c r="E249" s="2">
        <v>6</v>
      </c>
      <c r="F249" s="2">
        <v>11</v>
      </c>
      <c r="G249" s="2">
        <v>6</v>
      </c>
      <c r="H249" s="2">
        <v>7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</row>
    <row r="250" spans="1:26" x14ac:dyDescent="0.25">
      <c r="A250" s="296"/>
      <c r="B250" s="296"/>
      <c r="C250" s="4" t="s">
        <v>13</v>
      </c>
      <c r="D250" s="101">
        <v>28</v>
      </c>
      <c r="E250" s="2">
        <v>3</v>
      </c>
      <c r="F250" s="2">
        <v>21</v>
      </c>
      <c r="G250" s="2">
        <v>0</v>
      </c>
      <c r="H250" s="2">
        <v>3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</row>
    <row r="251" spans="1:26" x14ac:dyDescent="0.25">
      <c r="A251" s="296"/>
      <c r="B251" s="296"/>
      <c r="C251" s="4" t="s">
        <v>12</v>
      </c>
      <c r="D251" s="101">
        <v>30</v>
      </c>
      <c r="E251" s="2">
        <v>6</v>
      </c>
      <c r="F251" s="2">
        <v>16</v>
      </c>
      <c r="G251" s="2">
        <v>6</v>
      </c>
      <c r="H251" s="2">
        <v>2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</row>
    <row r="252" spans="1:26" x14ac:dyDescent="0.25">
      <c r="A252" s="293"/>
      <c r="B252" s="293"/>
      <c r="C252" s="4" t="s">
        <v>11</v>
      </c>
      <c r="D252" s="101">
        <v>118</v>
      </c>
      <c r="E252" s="2">
        <v>17</v>
      </c>
      <c r="F252" s="2">
        <v>78</v>
      </c>
      <c r="G252" s="2">
        <v>4</v>
      </c>
      <c r="H252" s="2">
        <v>15</v>
      </c>
      <c r="I252" s="2">
        <v>1</v>
      </c>
      <c r="J252" s="2">
        <v>0</v>
      </c>
      <c r="K252" s="2">
        <v>0</v>
      </c>
      <c r="L252" s="2">
        <v>0</v>
      </c>
      <c r="M252" s="2">
        <v>1</v>
      </c>
      <c r="N252" s="2">
        <v>1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1</v>
      </c>
    </row>
    <row r="253" spans="1:26" x14ac:dyDescent="0.25">
      <c r="A253" s="295" t="s">
        <v>10</v>
      </c>
      <c r="B253" s="304">
        <v>226</v>
      </c>
      <c r="C253" s="4" t="s">
        <v>9</v>
      </c>
      <c r="D253" s="101">
        <v>40</v>
      </c>
      <c r="E253" s="2">
        <v>11</v>
      </c>
      <c r="F253" s="2">
        <v>20</v>
      </c>
      <c r="G253" s="2">
        <v>6</v>
      </c>
      <c r="H253" s="2">
        <v>3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</row>
    <row r="254" spans="1:26" x14ac:dyDescent="0.25">
      <c r="A254" s="296"/>
      <c r="B254" s="296"/>
      <c r="C254" s="4" t="s">
        <v>8</v>
      </c>
      <c r="D254" s="101">
        <v>38</v>
      </c>
      <c r="E254" s="2">
        <v>9</v>
      </c>
      <c r="F254" s="2">
        <v>10</v>
      </c>
      <c r="G254" s="2">
        <v>5</v>
      </c>
      <c r="H254" s="2">
        <v>5</v>
      </c>
      <c r="I254" s="2">
        <v>6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1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2</v>
      </c>
    </row>
    <row r="255" spans="1:26" x14ac:dyDescent="0.25">
      <c r="A255" s="293"/>
      <c r="B255" s="293"/>
      <c r="C255" s="4" t="s">
        <v>7</v>
      </c>
      <c r="D255" s="101">
        <v>148</v>
      </c>
      <c r="E255" s="2">
        <v>16</v>
      </c>
      <c r="F255" s="2">
        <v>64</v>
      </c>
      <c r="G255" s="2">
        <v>4</v>
      </c>
      <c r="H255" s="2">
        <v>29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1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33</v>
      </c>
      <c r="Z255" s="2">
        <v>1</v>
      </c>
    </row>
    <row r="256" spans="1:26" x14ac:dyDescent="0.25">
      <c r="A256" s="295" t="s">
        <v>6</v>
      </c>
      <c r="B256" s="300">
        <v>355</v>
      </c>
      <c r="C256" s="4" t="s">
        <v>5</v>
      </c>
      <c r="D256" s="101">
        <v>61</v>
      </c>
      <c r="E256" s="2">
        <v>3</v>
      </c>
      <c r="F256" s="2">
        <v>13</v>
      </c>
      <c r="G256" s="2">
        <v>3</v>
      </c>
      <c r="H256" s="2">
        <v>8</v>
      </c>
      <c r="I256" s="2">
        <v>0</v>
      </c>
      <c r="J256" s="2">
        <v>0</v>
      </c>
      <c r="K256" s="2">
        <v>0</v>
      </c>
      <c r="L256" s="2">
        <v>0</v>
      </c>
      <c r="M256" s="2">
        <v>25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9</v>
      </c>
    </row>
    <row r="257" spans="1:26" x14ac:dyDescent="0.25">
      <c r="A257" s="296"/>
      <c r="B257" s="296"/>
      <c r="C257" s="4" t="s">
        <v>4</v>
      </c>
      <c r="D257" s="101">
        <v>219</v>
      </c>
      <c r="E257" s="2">
        <v>35</v>
      </c>
      <c r="F257" s="2">
        <v>170</v>
      </c>
      <c r="G257" s="2">
        <v>14</v>
      </c>
      <c r="H257" s="2">
        <v>3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</row>
    <row r="258" spans="1:26" x14ac:dyDescent="0.25">
      <c r="A258" s="296"/>
      <c r="B258" s="296"/>
      <c r="C258" s="4" t="s">
        <v>3</v>
      </c>
      <c r="D258" s="101">
        <v>53</v>
      </c>
      <c r="E258" s="2">
        <v>5</v>
      </c>
      <c r="F258" s="2">
        <v>34</v>
      </c>
      <c r="G258" s="2">
        <v>3</v>
      </c>
      <c r="H258" s="2">
        <v>11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</row>
    <row r="259" spans="1:26" x14ac:dyDescent="0.25">
      <c r="A259" s="293"/>
      <c r="B259" s="293"/>
      <c r="C259" s="3" t="s">
        <v>2</v>
      </c>
      <c r="D259" s="101">
        <v>22</v>
      </c>
      <c r="E259" s="2">
        <v>3</v>
      </c>
      <c r="F259" s="2">
        <v>5</v>
      </c>
      <c r="G259" s="2">
        <v>9</v>
      </c>
      <c r="H259" s="2">
        <v>5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</row>
    <row r="260" spans="1:26" x14ac:dyDescent="0.25">
      <c r="A260" s="292" t="s">
        <v>1</v>
      </c>
      <c r="B260" s="302">
        <v>11084</v>
      </c>
      <c r="C260" s="301" t="s">
        <v>0</v>
      </c>
      <c r="D260" s="302">
        <v>11084</v>
      </c>
      <c r="E260" s="1">
        <v>1859</v>
      </c>
      <c r="F260" s="1">
        <v>5879</v>
      </c>
      <c r="G260" s="1">
        <v>1061</v>
      </c>
      <c r="H260" s="1">
        <v>1863</v>
      </c>
      <c r="I260" s="1">
        <v>186</v>
      </c>
      <c r="J260" s="1">
        <v>0</v>
      </c>
      <c r="K260" s="1">
        <v>0</v>
      </c>
      <c r="L260" s="1">
        <v>1</v>
      </c>
      <c r="M260" s="1">
        <v>35</v>
      </c>
      <c r="N260" s="1">
        <v>22</v>
      </c>
      <c r="O260" s="1">
        <v>21</v>
      </c>
      <c r="P260" s="1">
        <v>5</v>
      </c>
      <c r="Q260" s="1">
        <v>4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33</v>
      </c>
      <c r="Z260" s="1">
        <v>128</v>
      </c>
    </row>
    <row r="261" spans="1:26" ht="21" x14ac:dyDescent="0.25">
      <c r="A261" s="293"/>
      <c r="B261" s="293"/>
      <c r="C261" s="293"/>
      <c r="D261" s="293"/>
      <c r="E261" s="303">
        <v>11097</v>
      </c>
      <c r="F261" s="288"/>
      <c r="G261" s="288"/>
      <c r="H261" s="288"/>
      <c r="I261" s="288"/>
      <c r="J261" s="288"/>
      <c r="K261" s="288"/>
      <c r="L261" s="288"/>
      <c r="M261" s="288"/>
      <c r="N261" s="288"/>
      <c r="O261" s="288"/>
      <c r="P261" s="288"/>
      <c r="Q261" s="288"/>
      <c r="R261" s="288"/>
      <c r="S261" s="288"/>
      <c r="T261" s="288"/>
      <c r="U261" s="288"/>
      <c r="V261" s="288"/>
      <c r="W261" s="288"/>
      <c r="X261" s="288"/>
      <c r="Y261" s="288"/>
      <c r="Z261" s="288"/>
    </row>
  </sheetData>
  <mergeCells count="47">
    <mergeCell ref="C260:C261"/>
    <mergeCell ref="D260:D261"/>
    <mergeCell ref="E261:Z261"/>
    <mergeCell ref="A253:A255"/>
    <mergeCell ref="B253:B255"/>
    <mergeCell ref="A256:A259"/>
    <mergeCell ref="B256:B259"/>
    <mergeCell ref="A260:A261"/>
    <mergeCell ref="B260:B261"/>
    <mergeCell ref="A225:A229"/>
    <mergeCell ref="B225:B229"/>
    <mergeCell ref="A230:A244"/>
    <mergeCell ref="B230:B244"/>
    <mergeCell ref="A245:A252"/>
    <mergeCell ref="B245:B252"/>
    <mergeCell ref="A168:A189"/>
    <mergeCell ref="B168:B189"/>
    <mergeCell ref="A190:A208"/>
    <mergeCell ref="B190:B208"/>
    <mergeCell ref="A209:A224"/>
    <mergeCell ref="B209:B224"/>
    <mergeCell ref="A110:A139"/>
    <mergeCell ref="B110:B139"/>
    <mergeCell ref="A140:A149"/>
    <mergeCell ref="B140:B149"/>
    <mergeCell ref="A150:A167"/>
    <mergeCell ref="B150:B167"/>
    <mergeCell ref="A59:A76"/>
    <mergeCell ref="B59:B76"/>
    <mergeCell ref="A77:A98"/>
    <mergeCell ref="B77:B98"/>
    <mergeCell ref="A99:A109"/>
    <mergeCell ref="B99:B109"/>
    <mergeCell ref="A6:A17"/>
    <mergeCell ref="B6:B17"/>
    <mergeCell ref="A18:A38"/>
    <mergeCell ref="B18:B38"/>
    <mergeCell ref="A39:A58"/>
    <mergeCell ref="B39:B58"/>
    <mergeCell ref="A1:Z1"/>
    <mergeCell ref="A2:D2"/>
    <mergeCell ref="E2:Z2"/>
    <mergeCell ref="A3:A4"/>
    <mergeCell ref="B3:B4"/>
    <mergeCell ref="C3:C4"/>
    <mergeCell ref="D3:D4"/>
    <mergeCell ref="E3:Z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RCC</vt:lpstr>
      <vt:lpstr>TOTALES ABRIL-MARZO-JUNIO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Oddone</dc:creator>
  <cp:lastModifiedBy>Julio Ferreira</cp:lastModifiedBy>
  <cp:lastPrinted>2026-07-17T13:14:05Z</cp:lastPrinted>
  <dcterms:created xsi:type="dcterms:W3CDTF">2026-04-09T16:57:35Z</dcterms:created>
  <dcterms:modified xsi:type="dcterms:W3CDTF">2026-07-17T15:10:13Z</dcterms:modified>
</cp:coreProperties>
</file>