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ocuments\Legajo Estudio de Energía\Estudio Técnico de la potencial contribución_\"/>
    </mc:Choice>
  </mc:AlternateContent>
  <bookViews>
    <workbookView xWindow="0" yWindow="0" windowWidth="20490" windowHeight="7755" firstSheet="2" activeTab="5"/>
  </bookViews>
  <sheets>
    <sheet name="Datos oferentes" sheetId="7" r:id="rId1"/>
    <sheet name="Doc de habilitacion" sheetId="1" r:id="rId2"/>
    <sheet name="Ev Curricular" sheetId="4" r:id="rId3"/>
    <sheet name="Propuesta técnica" sheetId="3" r:id="rId4"/>
    <sheet name=" Resumen técnico" sheetId="5" r:id="rId5"/>
    <sheet name="Puntaje Final " sheetId="9" r:id="rId6"/>
  </sheets>
  <definedNames>
    <definedName name="_xlnm.Print_Titles" localSheetId="1">'Doc de habilitacion'!$12:$13</definedName>
  </definedNames>
  <calcPr calcId="152511"/>
</workbook>
</file>

<file path=xl/calcChain.xml><?xml version="1.0" encoding="utf-8"?>
<calcChain xmlns="http://schemas.openxmlformats.org/spreadsheetml/2006/main">
  <c r="J14" i="5" l="1"/>
  <c r="J16" i="5"/>
  <c r="J15" i="5"/>
  <c r="F14" i="5"/>
  <c r="F16" i="5"/>
  <c r="F15" i="5"/>
  <c r="D22" i="3"/>
  <c r="G10" i="9"/>
  <c r="G9" i="9"/>
  <c r="G11" i="9"/>
  <c r="I16" i="5"/>
  <c r="C11" i="9"/>
  <c r="D11" i="9"/>
  <c r="G16" i="5"/>
  <c r="C10" i="9"/>
  <c r="D10" i="9"/>
  <c r="H15" i="5"/>
  <c r="H14" i="5"/>
  <c r="H10" i="9"/>
  <c r="H11" i="9"/>
  <c r="H16" i="5"/>
  <c r="E16" i="5"/>
  <c r="C9" i="9"/>
  <c r="D9" i="9"/>
  <c r="H9" i="9"/>
</calcChain>
</file>

<file path=xl/sharedStrings.xml><?xml version="1.0" encoding="utf-8"?>
<sst xmlns="http://schemas.openxmlformats.org/spreadsheetml/2006/main" count="166" uniqueCount="123">
  <si>
    <t>Evaluación de los Documentos Legales</t>
  </si>
  <si>
    <t>Cumple/No Cumple</t>
  </si>
  <si>
    <t>Evaluación de la Propuesta Técnica</t>
  </si>
  <si>
    <t>Puntuación máxima</t>
  </si>
  <si>
    <t>Puntuación  máxima</t>
  </si>
  <si>
    <t>2.2</t>
  </si>
  <si>
    <t xml:space="preserve">Total </t>
  </si>
  <si>
    <t>Resumen del método de evaluación de las Propuestas técnicas</t>
  </si>
  <si>
    <t>Porcentaje</t>
  </si>
  <si>
    <t>1.</t>
  </si>
  <si>
    <t>2.</t>
  </si>
  <si>
    <t>Total</t>
  </si>
  <si>
    <t xml:space="preserve">Excelente </t>
  </si>
  <si>
    <t xml:space="preserve">Muy bueno </t>
  </si>
  <si>
    <t>Bueno</t>
  </si>
  <si>
    <t>Regular</t>
  </si>
  <si>
    <t>ID</t>
  </si>
  <si>
    <t>Dirección</t>
  </si>
  <si>
    <t>Teléfonos</t>
  </si>
  <si>
    <t xml:space="preserve">COMITÉ EVALUADOR </t>
  </si>
  <si>
    <t xml:space="preserve">Puntaje Obtenido </t>
  </si>
  <si>
    <t>Empresa</t>
  </si>
  <si>
    <t>Puntaje Técnico</t>
  </si>
  <si>
    <t>Ponderación
70%</t>
  </si>
  <si>
    <t>Ponderación
30%</t>
  </si>
  <si>
    <t>Puntaje  Total</t>
  </si>
  <si>
    <t>Puntuación de la Propuesta Técnica (PT)</t>
  </si>
  <si>
    <t>Puntuación de la Propuesta Financiera (PF)</t>
  </si>
  <si>
    <t>Puntuación total combinada:</t>
  </si>
  <si>
    <t>(Puntuación PT) x (porcentaje que se atribuye a la PT, por ejemplo 70%)</t>
  </si>
  <si>
    <t>+ (Puntuación PF) x (porcentaje que se atribuye a la PF, por ejemplo 30%)</t>
  </si>
  <si>
    <t>Puntuación final combinada total de la Propuesta</t>
  </si>
  <si>
    <t xml:space="preserve">PROYECTO N° 00111505 Fortalecimiento de la Acción Climática en Paraguay </t>
  </si>
  <si>
    <t>CUADRO N°2 - DOCUMENTOS DE HABILITACIÓN</t>
  </si>
  <si>
    <t>Habilita / No Habilita</t>
  </si>
  <si>
    <t>1-</t>
  </si>
  <si>
    <t>2-</t>
  </si>
  <si>
    <t>3-</t>
  </si>
  <si>
    <t>(Nombre de la empresa)</t>
  </si>
  <si>
    <t>N°</t>
  </si>
  <si>
    <t>COMITÉ EVALUADOR</t>
  </si>
  <si>
    <t>NOMBRE</t>
  </si>
  <si>
    <t>CARGO</t>
  </si>
  <si>
    <t>FIRMA</t>
  </si>
  <si>
    <t>FECHA</t>
  </si>
  <si>
    <t>Propuesta técnica</t>
  </si>
  <si>
    <r>
      <rPr>
        <b/>
        <sz val="11"/>
        <color theme="1"/>
        <rFont val="Times New Roman"/>
        <family val="1"/>
      </rPr>
      <t xml:space="preserve">Puntuación PT = </t>
    </r>
    <r>
      <rPr>
        <sz val="11"/>
        <color theme="1"/>
        <rFont val="Times New Roman"/>
        <family val="1"/>
      </rPr>
      <t>(Puntuación total obtenida por la oferta/Punt. máxima obtenible por la PT) x 100</t>
    </r>
  </si>
  <si>
    <r>
      <rPr>
        <b/>
        <sz val="11"/>
        <color theme="1"/>
        <rFont val="Times New Roman"/>
        <family val="1"/>
      </rPr>
      <t>Puntuación PF =</t>
    </r>
    <r>
      <rPr>
        <sz val="11"/>
        <color theme="1"/>
        <rFont val="Times New Roman"/>
        <family val="1"/>
      </rPr>
      <t xml:space="preserve"> (Precio más bajo ofertado/Precio de la oferta analizada) x 100</t>
    </r>
  </si>
  <si>
    <t>CUADRO N° 7 - PUNTAJE FINAL</t>
  </si>
  <si>
    <t>Propuesta Financiera Gs.</t>
  </si>
  <si>
    <t>Puntaje Financiero</t>
  </si>
  <si>
    <t>Documento 2 - Propuesta financiera</t>
  </si>
  <si>
    <t>Documento 1 - Propuesta Técnica</t>
  </si>
  <si>
    <t>Grado Académico (Máx. 20P)</t>
  </si>
  <si>
    <t>Capacitación=5P</t>
  </si>
  <si>
    <t xml:space="preserve">Especialización=10P </t>
  </si>
  <si>
    <t>Maestría=15P</t>
  </si>
  <si>
    <t>Doctorado=20P</t>
  </si>
  <si>
    <t>Nota</t>
  </si>
  <si>
    <t>E-mail</t>
  </si>
  <si>
    <t>15 P</t>
  </si>
  <si>
    <t>10 P</t>
  </si>
  <si>
    <t>2,5 P</t>
  </si>
  <si>
    <t>5 P</t>
  </si>
  <si>
    <t xml:space="preserve">2.1. </t>
  </si>
  <si>
    <t>2.3</t>
  </si>
  <si>
    <t>3.1.</t>
  </si>
  <si>
    <t>3.2.</t>
  </si>
  <si>
    <t>30 P</t>
  </si>
  <si>
    <t xml:space="preserve">Ponderación </t>
  </si>
  <si>
    <t>2.4.</t>
  </si>
  <si>
    <t>2.5.</t>
  </si>
  <si>
    <t>PROYECTO N° 00111505 "Fortalecimiento de la Acción Climática en Paraguay (FAC Py)"</t>
  </si>
  <si>
    <t>Nombre/s y Apellido/s</t>
  </si>
  <si>
    <t>C.I.C.</t>
  </si>
  <si>
    <t>Profesión</t>
  </si>
  <si>
    <t>CUADRO 1-LISTADO DE POSTULANTES</t>
  </si>
  <si>
    <t>PROYECTO N° 00111505 Fortalecimiento de la Acción Climática en Paraguay (FAC Py)</t>
  </si>
  <si>
    <t>Postulante 1</t>
  </si>
  <si>
    <t>Postulante 2</t>
  </si>
  <si>
    <t>Postulante 3</t>
  </si>
  <si>
    <t xml:space="preserve">Carta de Manifestación de Interés; </t>
  </si>
  <si>
    <t>ANEXO 1: CV normatizado;</t>
  </si>
  <si>
    <t>ANEXO 2:  Desglose de costos;</t>
  </si>
  <si>
    <t>Documentos respaldatorios del CV;</t>
  </si>
  <si>
    <t>Certificado de Cumplimiento Tributario vigente;</t>
  </si>
  <si>
    <t>Documentos Personales;</t>
  </si>
  <si>
    <t>Propuesta Metodológica (Formato libre)</t>
  </si>
  <si>
    <t>Copia de Cédula de Identidad Civil/Pasaporte;</t>
  </si>
  <si>
    <t>CUADRO N° 4 - EVALUACIÓN PROPUESTA TÉCNICA</t>
  </si>
  <si>
    <t xml:space="preserve">La propuesta técnica se desarrolla claramente y con suficiente detalle (15 P) </t>
  </si>
  <si>
    <t>La propuesta técnica es factible y eficiente de realizar en cuanto al tiempo y las actividades en coherencia al objetivo de la consultoría (15 P)</t>
  </si>
  <si>
    <t>CUADRO N° 5 - RESUMEN TÉCNICO</t>
  </si>
  <si>
    <t>Evaluación Curricular</t>
  </si>
  <si>
    <t>CUADRO N° 3 -EVALUACIÓN CURRICULAR</t>
  </si>
  <si>
    <t>“Consultoría Nacional para la Construcción de Escenarios de Desarrollo Bajos en Emisiones de GEI del Paraguay al 2050”</t>
  </si>
  <si>
    <t xml:space="preserve"> Experiencia laboral general (Máx. 5P)</t>
  </si>
  <si>
    <t>6 años de experiencia= 1P</t>
  </si>
  <si>
    <t>7 años de experiencia= 2P</t>
  </si>
  <si>
    <t>8 años de experiencia= 3P</t>
  </si>
  <si>
    <t>9 años de experiencia= 4P</t>
  </si>
  <si>
    <t>10 años o más de experiencia= 5P</t>
  </si>
  <si>
    <t>1 Experiencia= 2P</t>
  </si>
  <si>
    <t>2 Experiencia=4  P</t>
  </si>
  <si>
    <t>3 Experiencia=6 P</t>
  </si>
  <si>
    <t>4 Experiencia=8 P</t>
  </si>
  <si>
    <t>5 Experiencia=10 P</t>
  </si>
  <si>
    <t>1 Experiencia=2P</t>
  </si>
  <si>
    <t>2 Experiencia=4P</t>
  </si>
  <si>
    <t>3 Experiencia=6P</t>
  </si>
  <si>
    <t>Experiencia laboral específica en instituciones públicas y/o cooperación internacional 
 (Máx. 6P)</t>
  </si>
  <si>
    <t>“Consultoría Nacional para efectuar un Estudio Técnico de la potencial contribución del Plan de Mitigación del Sector de Energía y Transporte a la Actualización 2021 de la NDC al 2030 y una futura Estrategia de Desarrollo Resiliente y Baja en Emisiones del Paraguay al 2050”.</t>
  </si>
  <si>
    <t>“Consultoría Nacional para efectuar un Estudio Técnico de la potencial contribución del Plan de Mitigación del Sector de Energía y Transporte a la Actualización 2021 de la NDC al 2030 y una futura Estrategia de Desarrollo Resiliente y Baja en Emisiones del Paraguay al 2050”</t>
  </si>
  <si>
    <t>Experiencia laboral específica en iniciativas de cambio climático, especialmente deseable en estadísticas, estimaciones de potencial, proyecciones y/o políticas públicas vinculadas a la mitigación 
(Máx. 10P)</t>
  </si>
  <si>
    <t>Experiencia laboral específica en proyectos o estudios del sector energético
(Máx. 6P)</t>
  </si>
  <si>
    <t>1 Experiencia=1P</t>
  </si>
  <si>
    <t>2 Experiencia=2P</t>
  </si>
  <si>
    <t>Total= (49)</t>
  </si>
  <si>
    <t xml:space="preserve"> “Consultoría Nacional para efectuar un Estudio Técnico de la potencial contribución del Plan de Mitigación del Sector de Energía y Transporte a la Actualización 2021 de la NDC al 2030 y una futura Estrategia de Desarrollo Resiliente y Baja en Emisiones del Paraguay al 2050”</t>
  </si>
  <si>
    <t xml:space="preserve"> “Consultoría Nacional para efectuar un Estudio Técnico de la potencial contribución del Plan de Mitigación del Sector de Energía y Transporte a la Actualización 2021 de la NDC al 2030 y una futura Estrategia de Desarrollo Resiliente y Baja en Emisiones del Paraguay al 2050"</t>
  </si>
  <si>
    <t>49 P</t>
  </si>
  <si>
    <t>79 P</t>
  </si>
  <si>
    <t>Manejo de procesadores, herramientas estadisticas y lenguaje de programación
 (Máx. 2P)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</si>
</sst>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10.5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theme="2" tint="-0.249977111117893"/>
      <name val="Times New Roman"/>
      <family val="1"/>
    </font>
    <font>
      <b/>
      <sz val="11"/>
      <color theme="2" tint="-0.249977111117893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7" fillId="0" borderId="0"/>
  </cellStyleXfs>
  <cellXfs count="171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38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1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/>
    <xf numFmtId="0" fontId="3" fillId="3" borderId="20" xfId="0" applyFont="1" applyFill="1" applyBorder="1"/>
    <xf numFmtId="0" fontId="3" fillId="2" borderId="11" xfId="0" applyFont="1" applyFill="1" applyBorder="1" applyAlignment="1">
      <alignment vertical="center" wrapText="1"/>
    </xf>
    <xf numFmtId="0" fontId="4" fillId="2" borderId="0" xfId="0" applyFont="1" applyFill="1" applyBorder="1"/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/>
    <xf numFmtId="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9" fontId="15" fillId="3" borderId="1" xfId="0" applyNumberFormat="1" applyFont="1" applyFill="1" applyBorder="1"/>
    <xf numFmtId="0" fontId="4" fillId="2" borderId="0" xfId="0" applyFont="1" applyFill="1"/>
    <xf numFmtId="0" fontId="3" fillId="2" borderId="14" xfId="0" applyFont="1" applyFill="1" applyBorder="1"/>
    <xf numFmtId="38" fontId="5" fillId="2" borderId="14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3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9" fontId="3" fillId="2" borderId="0" xfId="0" applyNumberFormat="1" applyFont="1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38" fontId="5" fillId="2" borderId="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20" fillId="0" borderId="1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vertical="center"/>
    </xf>
    <xf numFmtId="9" fontId="2" fillId="2" borderId="11" xfId="0" applyNumberFormat="1" applyFont="1" applyFill="1" applyBorder="1" applyAlignment="1">
      <alignment horizontal="center"/>
    </xf>
    <xf numFmtId="9" fontId="15" fillId="3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4" fillId="5" borderId="0" xfId="0" applyFont="1" applyFill="1"/>
    <xf numFmtId="0" fontId="20" fillId="0" borderId="10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/>
    </xf>
    <xf numFmtId="38" fontId="5" fillId="4" borderId="8" xfId="0" applyNumberFormat="1" applyFont="1" applyFill="1" applyBorder="1" applyAlignment="1">
      <alignment horizontal="center" vertical="center" wrapText="1"/>
    </xf>
    <xf numFmtId="38" fontId="5" fillId="4" borderId="13" xfId="0" applyNumberFormat="1" applyFont="1" applyFill="1" applyBorder="1" applyAlignment="1">
      <alignment horizontal="center" vertical="center" wrapText="1"/>
    </xf>
    <xf numFmtId="38" fontId="5" fillId="4" borderId="1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38" fontId="5" fillId="3" borderId="0" xfId="0" applyNumberFormat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38" fontId="12" fillId="2" borderId="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152401</xdr:rowOff>
    </xdr:from>
    <xdr:to>
      <xdr:col>7</xdr:col>
      <xdr:colOff>1171575</xdr:colOff>
      <xdr:row>5</xdr:row>
      <xdr:rowOff>7621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52401"/>
          <a:ext cx="8648700" cy="807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148166</xdr:colOff>
      <xdr:row>5</xdr:row>
      <xdr:rowOff>52705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381000"/>
          <a:ext cx="10371666" cy="624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193260</xdr:rowOff>
    </xdr:from>
    <xdr:to>
      <xdr:col>7</xdr:col>
      <xdr:colOff>322101</xdr:colOff>
      <xdr:row>5</xdr:row>
      <xdr:rowOff>44422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521"/>
          <a:ext cx="10371666" cy="6242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123825</xdr:rowOff>
    </xdr:from>
    <xdr:to>
      <xdr:col>7</xdr:col>
      <xdr:colOff>56091</xdr:colOff>
      <xdr:row>4</xdr:row>
      <xdr:rowOff>176530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4325"/>
          <a:ext cx="10371666" cy="6242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10</xdr:col>
      <xdr:colOff>247650</xdr:colOff>
      <xdr:row>5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9105900" cy="1038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323850</xdr:colOff>
      <xdr:row>4</xdr:row>
      <xdr:rowOff>38101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37222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0"/>
  <sheetViews>
    <sheetView topLeftCell="B1" workbookViewId="0">
      <selection activeCell="B9" sqref="B9:H9"/>
    </sheetView>
  </sheetViews>
  <sheetFormatPr baseColWidth="10" defaultColWidth="11.5703125" defaultRowHeight="15" x14ac:dyDescent="0.25"/>
  <cols>
    <col min="1" max="1" width="7.28515625" style="1" customWidth="1"/>
    <col min="2" max="2" width="4.42578125" style="1" customWidth="1"/>
    <col min="3" max="3" width="29.28515625" style="1" customWidth="1"/>
    <col min="4" max="5" width="23.7109375" style="1" customWidth="1"/>
    <col min="6" max="6" width="27.5703125" style="1" customWidth="1"/>
    <col min="7" max="7" width="14.42578125" style="1" bestFit="1" customWidth="1"/>
    <col min="8" max="8" width="27.5703125" style="1" customWidth="1"/>
    <col min="9" max="16384" width="11.5703125" style="1"/>
  </cols>
  <sheetData>
    <row r="7" spans="2:8" x14ac:dyDescent="0.25">
      <c r="B7" s="95" t="s">
        <v>72</v>
      </c>
      <c r="C7" s="95"/>
      <c r="D7" s="95"/>
      <c r="E7" s="95"/>
      <c r="F7" s="95"/>
      <c r="G7" s="95"/>
      <c r="H7" s="95"/>
    </row>
    <row r="8" spans="2:8" ht="42" customHeight="1" x14ac:dyDescent="0.25">
      <c r="B8" s="94" t="s">
        <v>111</v>
      </c>
      <c r="C8" s="94"/>
      <c r="D8" s="94"/>
      <c r="E8" s="94"/>
      <c r="F8" s="94"/>
      <c r="G8" s="94"/>
      <c r="H8" s="94"/>
    </row>
    <row r="9" spans="2:8" ht="15.75" x14ac:dyDescent="0.25">
      <c r="B9" s="96" t="s">
        <v>76</v>
      </c>
      <c r="C9" s="96"/>
      <c r="D9" s="96"/>
      <c r="E9" s="96"/>
      <c r="F9" s="96"/>
      <c r="G9" s="96"/>
      <c r="H9" s="96"/>
    </row>
    <row r="10" spans="2:8" ht="16.5" thickBot="1" x14ac:dyDescent="0.3">
      <c r="B10" s="2"/>
      <c r="C10" s="3"/>
      <c r="D10" s="3"/>
      <c r="E10" s="3"/>
      <c r="F10" s="3"/>
      <c r="G10" s="3"/>
      <c r="H10" s="3"/>
    </row>
    <row r="11" spans="2:8" ht="30" customHeight="1" x14ac:dyDescent="0.25">
      <c r="B11" s="65" t="s">
        <v>16</v>
      </c>
      <c r="C11" s="66" t="s">
        <v>73</v>
      </c>
      <c r="D11" s="66" t="s">
        <v>74</v>
      </c>
      <c r="E11" s="67" t="s">
        <v>75</v>
      </c>
      <c r="F11" s="67" t="s">
        <v>17</v>
      </c>
      <c r="G11" s="67" t="s">
        <v>18</v>
      </c>
      <c r="H11" s="68" t="s">
        <v>59</v>
      </c>
    </row>
    <row r="12" spans="2:8" ht="15.75" x14ac:dyDescent="0.25">
      <c r="B12" s="11">
        <v>1</v>
      </c>
      <c r="C12" s="4"/>
      <c r="D12" s="5"/>
      <c r="E12" s="5"/>
      <c r="F12" s="6"/>
      <c r="G12" s="6"/>
      <c r="H12" s="12"/>
    </row>
    <row r="13" spans="2:8" ht="15.75" x14ac:dyDescent="0.25">
      <c r="B13" s="11">
        <v>2</v>
      </c>
      <c r="C13" s="4"/>
      <c r="D13" s="5"/>
      <c r="E13" s="5"/>
      <c r="F13" s="6"/>
      <c r="G13" s="6"/>
      <c r="H13" s="12"/>
    </row>
    <row r="14" spans="2:8" ht="15.75" x14ac:dyDescent="0.25">
      <c r="B14" s="11">
        <v>3</v>
      </c>
      <c r="C14" s="4"/>
      <c r="D14" s="5"/>
      <c r="E14" s="5"/>
      <c r="F14" s="6"/>
      <c r="G14" s="6"/>
      <c r="H14" s="12"/>
    </row>
    <row r="15" spans="2:8" ht="15.75" x14ac:dyDescent="0.25">
      <c r="B15" s="11">
        <v>4</v>
      </c>
      <c r="C15" s="4"/>
      <c r="D15" s="5"/>
      <c r="E15" s="5"/>
      <c r="F15" s="6"/>
      <c r="G15" s="6"/>
      <c r="H15" s="12"/>
    </row>
    <row r="16" spans="2:8" ht="15.75" x14ac:dyDescent="0.25">
      <c r="B16" s="11">
        <v>5</v>
      </c>
      <c r="C16" s="4"/>
      <c r="D16" s="5"/>
      <c r="E16" s="5"/>
      <c r="F16" s="6"/>
      <c r="G16" s="6"/>
      <c r="H16" s="12"/>
    </row>
    <row r="17" spans="2:8" ht="15.75" x14ac:dyDescent="0.25">
      <c r="B17" s="11">
        <v>6</v>
      </c>
      <c r="C17" s="4"/>
      <c r="D17" s="5"/>
      <c r="E17" s="5"/>
      <c r="F17" s="6"/>
      <c r="G17" s="6"/>
      <c r="H17" s="12"/>
    </row>
    <row r="18" spans="2:8" x14ac:dyDescent="0.25">
      <c r="C18" s="9"/>
    </row>
    <row r="24" spans="2:8" x14ac:dyDescent="0.25">
      <c r="C24" s="9"/>
    </row>
    <row r="25" spans="2:8" x14ac:dyDescent="0.25">
      <c r="C25" s="10"/>
    </row>
    <row r="30" spans="2:8" x14ac:dyDescent="0.25">
      <c r="C30" s="9"/>
    </row>
  </sheetData>
  <mergeCells count="3">
    <mergeCell ref="B8:H8"/>
    <mergeCell ref="B7:H7"/>
    <mergeCell ref="B9:H9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1"/>
  <sheetViews>
    <sheetView topLeftCell="A13" zoomScale="90" zoomScaleNormal="90" workbookViewId="0">
      <selection activeCell="B10" sqref="B10:E10"/>
    </sheetView>
  </sheetViews>
  <sheetFormatPr baseColWidth="10" defaultRowHeight="15" x14ac:dyDescent="0.25"/>
  <cols>
    <col min="1" max="1" width="3.5703125" style="1" customWidth="1"/>
    <col min="2" max="2" width="79.7109375" style="1" customWidth="1"/>
    <col min="3" max="3" width="27.7109375" style="1" customWidth="1"/>
    <col min="4" max="4" width="22.140625" style="1" customWidth="1"/>
    <col min="5" max="5" width="23.7109375" style="1" customWidth="1"/>
    <col min="6" max="6" width="11.42578125" style="1"/>
    <col min="7" max="7" width="89.28515625" style="1" customWidth="1"/>
    <col min="8" max="16384" width="11.42578125" style="1"/>
  </cols>
  <sheetData>
    <row r="7" spans="1:5" ht="15" customHeight="1" x14ac:dyDescent="0.25"/>
    <row r="8" spans="1:5" ht="15.75" customHeight="1" x14ac:dyDescent="0.25">
      <c r="B8" s="103" t="s">
        <v>77</v>
      </c>
      <c r="C8" s="103"/>
      <c r="D8" s="103"/>
      <c r="E8" s="103"/>
    </row>
    <row r="9" spans="1:5" ht="58.5" customHeight="1" x14ac:dyDescent="0.25">
      <c r="B9" s="103" t="s">
        <v>112</v>
      </c>
      <c r="C9" s="103"/>
      <c r="D9" s="103"/>
      <c r="E9" s="103"/>
    </row>
    <row r="10" spans="1:5" ht="15.75" x14ac:dyDescent="0.25">
      <c r="B10" s="103" t="s">
        <v>33</v>
      </c>
      <c r="C10" s="103"/>
      <c r="D10" s="103"/>
      <c r="E10" s="103"/>
    </row>
    <row r="11" spans="1:5" ht="9.75" customHeight="1" x14ac:dyDescent="0.25"/>
    <row r="12" spans="1:5" x14ac:dyDescent="0.25">
      <c r="A12" s="70"/>
      <c r="B12" s="99" t="s">
        <v>0</v>
      </c>
      <c r="C12" s="100" t="s">
        <v>1</v>
      </c>
      <c r="D12" s="101"/>
      <c r="E12" s="102"/>
    </row>
    <row r="13" spans="1:5" x14ac:dyDescent="0.25">
      <c r="A13" s="71"/>
      <c r="B13" s="99"/>
      <c r="C13" s="69" t="s">
        <v>78</v>
      </c>
      <c r="D13" s="69" t="s">
        <v>79</v>
      </c>
      <c r="E13" s="69" t="s">
        <v>80</v>
      </c>
    </row>
    <row r="14" spans="1:5" x14ac:dyDescent="0.25">
      <c r="A14" s="71"/>
      <c r="B14" s="91" t="s">
        <v>86</v>
      </c>
    </row>
    <row r="15" spans="1:5" x14ac:dyDescent="0.25">
      <c r="A15" s="71"/>
      <c r="B15" s="56" t="s">
        <v>81</v>
      </c>
      <c r="C15" s="5"/>
      <c r="D15" s="5"/>
      <c r="E15" s="5"/>
    </row>
    <row r="16" spans="1:5" x14ac:dyDescent="0.25">
      <c r="A16" s="71"/>
      <c r="B16" s="56" t="s">
        <v>88</v>
      </c>
      <c r="C16" s="5"/>
      <c r="D16" s="5"/>
      <c r="E16" s="5"/>
    </row>
    <row r="17" spans="1:7" x14ac:dyDescent="0.25">
      <c r="A17" s="71"/>
      <c r="B17" s="56" t="s">
        <v>85</v>
      </c>
      <c r="C17" s="5"/>
      <c r="D17" s="5"/>
      <c r="E17" s="5"/>
    </row>
    <row r="18" spans="1:7" x14ac:dyDescent="0.25">
      <c r="A18" s="71"/>
      <c r="B18" s="57" t="s">
        <v>82</v>
      </c>
      <c r="C18" s="14"/>
      <c r="D18" s="14"/>
      <c r="E18" s="14"/>
    </row>
    <row r="19" spans="1:7" x14ac:dyDescent="0.25">
      <c r="A19" s="71"/>
      <c r="B19" s="58" t="s">
        <v>84</v>
      </c>
      <c r="C19" s="14"/>
      <c r="D19" s="14"/>
      <c r="E19" s="14"/>
    </row>
    <row r="20" spans="1:7" x14ac:dyDescent="0.25">
      <c r="A20" s="71"/>
      <c r="B20" s="105" t="s">
        <v>52</v>
      </c>
      <c r="C20" s="106"/>
      <c r="D20" s="106"/>
      <c r="E20" s="107"/>
      <c r="G20" s="15"/>
    </row>
    <row r="21" spans="1:7" x14ac:dyDescent="0.25">
      <c r="A21" s="71"/>
      <c r="B21" s="57" t="s">
        <v>87</v>
      </c>
      <c r="C21" s="90"/>
      <c r="D21" s="90"/>
      <c r="E21" s="90"/>
      <c r="G21" s="15"/>
    </row>
    <row r="22" spans="1:7" x14ac:dyDescent="0.25">
      <c r="A22" s="71"/>
      <c r="B22" s="104" t="s">
        <v>51</v>
      </c>
      <c r="C22" s="104"/>
      <c r="D22" s="104"/>
      <c r="E22" s="104"/>
    </row>
    <row r="23" spans="1:7" x14ac:dyDescent="0.25">
      <c r="A23" s="71"/>
      <c r="B23" s="55" t="s">
        <v>83</v>
      </c>
      <c r="C23" s="59"/>
      <c r="D23" s="59"/>
      <c r="E23" s="59"/>
    </row>
    <row r="24" spans="1:7" x14ac:dyDescent="0.25">
      <c r="A24" s="71"/>
      <c r="B24" s="16" t="s">
        <v>34</v>
      </c>
      <c r="C24" s="16"/>
      <c r="D24" s="16"/>
      <c r="E24" s="16"/>
      <c r="F24" s="17"/>
    </row>
    <row r="25" spans="1:7" ht="9" customHeight="1" x14ac:dyDescent="0.25"/>
    <row r="26" spans="1:7" x14ac:dyDescent="0.25">
      <c r="B26" s="98" t="s">
        <v>19</v>
      </c>
      <c r="C26" s="98"/>
      <c r="D26" s="19"/>
    </row>
    <row r="27" spans="1:7" x14ac:dyDescent="0.25">
      <c r="B27" s="20" t="s">
        <v>35</v>
      </c>
      <c r="C27" s="20"/>
      <c r="D27" s="20"/>
      <c r="E27" s="20"/>
    </row>
    <row r="28" spans="1:7" x14ac:dyDescent="0.25">
      <c r="B28" s="97" t="s">
        <v>36</v>
      </c>
      <c r="C28" s="97"/>
      <c r="D28" s="20"/>
    </row>
    <row r="29" spans="1:7" x14ac:dyDescent="0.25">
      <c r="B29" s="1" t="s">
        <v>37</v>
      </c>
    </row>
    <row r="34" spans="2:5" ht="30" customHeight="1" x14ac:dyDescent="0.25">
      <c r="C34" s="18"/>
      <c r="D34" s="18"/>
      <c r="E34" s="18"/>
    </row>
    <row r="35" spans="2:5" x14ac:dyDescent="0.25">
      <c r="B35" s="9"/>
    </row>
    <row r="36" spans="2:5" x14ac:dyDescent="0.25">
      <c r="B36" s="10"/>
    </row>
    <row r="41" spans="2:5" x14ac:dyDescent="0.25">
      <c r="B41" s="9"/>
    </row>
  </sheetData>
  <mergeCells count="9">
    <mergeCell ref="B28:C28"/>
    <mergeCell ref="B26:C26"/>
    <mergeCell ref="B12:B13"/>
    <mergeCell ref="C12:E12"/>
    <mergeCell ref="B8:E8"/>
    <mergeCell ref="B9:E9"/>
    <mergeCell ref="B10:E10"/>
    <mergeCell ref="B22:E22"/>
    <mergeCell ref="B20:E20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opLeftCell="A18" zoomScale="69" zoomScaleNormal="69" workbookViewId="0">
      <selection activeCell="M32" sqref="M32"/>
    </sheetView>
  </sheetViews>
  <sheetFormatPr baseColWidth="10" defaultRowHeight="15" x14ac:dyDescent="0.25"/>
  <cols>
    <col min="1" max="1" width="3.7109375" style="1" customWidth="1"/>
    <col min="2" max="2" width="7.5703125" style="1" customWidth="1"/>
    <col min="3" max="3" width="20.5703125" style="1" customWidth="1"/>
    <col min="4" max="4" width="55.140625" style="1" customWidth="1"/>
    <col min="5" max="5" width="21" style="1" customWidth="1"/>
    <col min="6" max="6" width="21.140625" style="1" customWidth="1"/>
    <col min="7" max="7" width="21.7109375" style="1" customWidth="1"/>
    <col min="8" max="16384" width="11.42578125" style="1"/>
  </cols>
  <sheetData>
    <row r="7" spans="1:7" ht="20.25" x14ac:dyDescent="0.3">
      <c r="B7" s="126" t="s">
        <v>32</v>
      </c>
      <c r="C7" s="126"/>
      <c r="D7" s="126"/>
      <c r="E7" s="126"/>
      <c r="F7" s="126"/>
      <c r="G7" s="126"/>
    </row>
    <row r="9" spans="1:7" ht="27.6" customHeight="1" x14ac:dyDescent="0.25">
      <c r="A9" s="103" t="s">
        <v>95</v>
      </c>
      <c r="B9" s="103"/>
      <c r="C9" s="103"/>
      <c r="D9" s="103"/>
      <c r="E9" s="103"/>
      <c r="F9" s="103"/>
      <c r="G9" s="103"/>
    </row>
    <row r="10" spans="1:7" ht="15.75" x14ac:dyDescent="0.25">
      <c r="A10" s="103"/>
      <c r="B10" s="103"/>
      <c r="C10" s="103"/>
      <c r="D10" s="103"/>
      <c r="E10" s="103"/>
      <c r="F10" s="103"/>
    </row>
    <row r="11" spans="1:7" ht="15.75" customHeight="1" x14ac:dyDescent="0.25">
      <c r="A11" s="127" t="s">
        <v>94</v>
      </c>
      <c r="B11" s="127"/>
      <c r="C11" s="127"/>
      <c r="D11" s="127"/>
      <c r="E11" s="127"/>
      <c r="F11" s="127"/>
      <c r="G11" s="127"/>
    </row>
    <row r="12" spans="1:7" ht="15.75" customHeight="1" x14ac:dyDescent="0.25">
      <c r="A12" s="60"/>
      <c r="B12" s="133" t="s">
        <v>58</v>
      </c>
      <c r="C12" s="128" t="s">
        <v>53</v>
      </c>
      <c r="D12" s="119"/>
      <c r="E12" s="120" t="s">
        <v>78</v>
      </c>
      <c r="F12" s="120" t="s">
        <v>79</v>
      </c>
      <c r="G12" s="120" t="s">
        <v>80</v>
      </c>
    </row>
    <row r="13" spans="1:7" ht="15.75" customHeight="1" x14ac:dyDescent="0.25">
      <c r="A13" s="60"/>
      <c r="B13" s="134"/>
      <c r="C13" s="129"/>
      <c r="D13" s="130"/>
      <c r="E13" s="121"/>
      <c r="F13" s="121"/>
      <c r="G13" s="121"/>
    </row>
    <row r="14" spans="1:7" x14ac:dyDescent="0.25">
      <c r="B14" s="135"/>
      <c r="C14" s="131"/>
      <c r="D14" s="132"/>
      <c r="E14" s="122"/>
      <c r="F14" s="122"/>
      <c r="G14" s="122"/>
    </row>
    <row r="15" spans="1:7" x14ac:dyDescent="0.25">
      <c r="B15" s="110" t="s">
        <v>64</v>
      </c>
      <c r="C15" s="64" t="s">
        <v>54</v>
      </c>
      <c r="D15" s="63"/>
      <c r="E15" s="63"/>
      <c r="F15" s="13"/>
      <c r="G15" s="13"/>
    </row>
    <row r="16" spans="1:7" x14ac:dyDescent="0.25">
      <c r="B16" s="111"/>
      <c r="C16" s="64" t="s">
        <v>55</v>
      </c>
      <c r="D16" s="63"/>
      <c r="E16" s="63"/>
      <c r="F16" s="13"/>
      <c r="G16" s="13"/>
    </row>
    <row r="17" spans="2:7" x14ac:dyDescent="0.25">
      <c r="B17" s="111"/>
      <c r="C17" s="115" t="s">
        <v>56</v>
      </c>
      <c r="D17" s="116"/>
      <c r="E17" s="63"/>
      <c r="F17" s="13"/>
      <c r="G17" s="13"/>
    </row>
    <row r="18" spans="2:7" x14ac:dyDescent="0.25">
      <c r="B18" s="112"/>
      <c r="C18" s="115" t="s">
        <v>57</v>
      </c>
      <c r="D18" s="116"/>
      <c r="E18" s="63"/>
      <c r="F18" s="13"/>
      <c r="G18" s="13"/>
    </row>
    <row r="19" spans="2:7" x14ac:dyDescent="0.25">
      <c r="B19" s="110" t="s">
        <v>5</v>
      </c>
      <c r="C19" s="108" t="s">
        <v>96</v>
      </c>
      <c r="D19" s="109"/>
      <c r="E19" s="63"/>
      <c r="F19" s="13"/>
      <c r="G19" s="13"/>
    </row>
    <row r="20" spans="2:7" x14ac:dyDescent="0.25">
      <c r="B20" s="111"/>
      <c r="C20" s="115" t="s">
        <v>97</v>
      </c>
      <c r="D20" s="116"/>
      <c r="E20" s="63"/>
      <c r="F20" s="13"/>
      <c r="G20" s="13"/>
    </row>
    <row r="21" spans="2:7" x14ac:dyDescent="0.25">
      <c r="B21" s="111"/>
      <c r="C21" s="115" t="s">
        <v>98</v>
      </c>
      <c r="D21" s="116"/>
      <c r="E21" s="63"/>
      <c r="F21" s="13"/>
      <c r="G21" s="13"/>
    </row>
    <row r="22" spans="2:7" x14ac:dyDescent="0.25">
      <c r="B22" s="111"/>
      <c r="C22" s="92" t="s">
        <v>99</v>
      </c>
      <c r="D22" s="93"/>
      <c r="E22" s="63"/>
      <c r="F22" s="13"/>
      <c r="G22" s="13"/>
    </row>
    <row r="23" spans="2:7" x14ac:dyDescent="0.25">
      <c r="B23" s="111"/>
      <c r="C23" s="92" t="s">
        <v>100</v>
      </c>
      <c r="D23" s="93"/>
      <c r="E23" s="63"/>
      <c r="F23" s="13"/>
      <c r="G23" s="13"/>
    </row>
    <row r="24" spans="2:7" x14ac:dyDescent="0.25">
      <c r="B24" s="111"/>
      <c r="C24" s="115" t="s">
        <v>101</v>
      </c>
      <c r="D24" s="116"/>
      <c r="E24" s="63"/>
      <c r="F24" s="13"/>
      <c r="G24" s="13"/>
    </row>
    <row r="25" spans="2:7" ht="74.25" customHeight="1" x14ac:dyDescent="0.25">
      <c r="B25" s="110" t="s">
        <v>65</v>
      </c>
      <c r="C25" s="124" t="s">
        <v>113</v>
      </c>
      <c r="D25" s="125"/>
      <c r="E25" s="63"/>
      <c r="F25" s="13"/>
      <c r="G25" s="13"/>
    </row>
    <row r="26" spans="2:7" x14ac:dyDescent="0.25">
      <c r="B26" s="111"/>
      <c r="C26" s="115" t="s">
        <v>102</v>
      </c>
      <c r="D26" s="116"/>
      <c r="E26" s="63"/>
      <c r="F26" s="13"/>
      <c r="G26" s="13"/>
    </row>
    <row r="27" spans="2:7" x14ac:dyDescent="0.25">
      <c r="B27" s="111"/>
      <c r="C27" s="115" t="s">
        <v>103</v>
      </c>
      <c r="D27" s="116"/>
      <c r="E27" s="63"/>
      <c r="F27" s="13"/>
      <c r="G27" s="13"/>
    </row>
    <row r="28" spans="2:7" x14ac:dyDescent="0.25">
      <c r="B28" s="111"/>
      <c r="C28" s="115" t="s">
        <v>104</v>
      </c>
      <c r="D28" s="116"/>
      <c r="E28" s="63"/>
      <c r="F28" s="13"/>
      <c r="G28" s="13"/>
    </row>
    <row r="29" spans="2:7" x14ac:dyDescent="0.25">
      <c r="B29" s="111"/>
      <c r="C29" s="115" t="s">
        <v>105</v>
      </c>
      <c r="D29" s="116"/>
      <c r="E29" s="63"/>
      <c r="F29" s="13"/>
      <c r="G29" s="13"/>
    </row>
    <row r="30" spans="2:7" x14ac:dyDescent="0.25">
      <c r="B30" s="112"/>
      <c r="C30" s="115" t="s">
        <v>106</v>
      </c>
      <c r="D30" s="116"/>
      <c r="E30" s="63"/>
      <c r="F30" s="13"/>
      <c r="G30" s="13"/>
    </row>
    <row r="31" spans="2:7" ht="48.75" customHeight="1" x14ac:dyDescent="0.25">
      <c r="B31" s="110" t="s">
        <v>70</v>
      </c>
      <c r="C31" s="118" t="s">
        <v>110</v>
      </c>
      <c r="D31" s="119"/>
      <c r="E31" s="63"/>
      <c r="F31" s="13"/>
      <c r="G31" s="13"/>
    </row>
    <row r="32" spans="2:7" x14ac:dyDescent="0.25">
      <c r="B32" s="111"/>
      <c r="C32" s="115" t="s">
        <v>107</v>
      </c>
      <c r="D32" s="116"/>
      <c r="E32" s="63"/>
      <c r="F32" s="13"/>
      <c r="G32" s="13"/>
    </row>
    <row r="33" spans="1:7" x14ac:dyDescent="0.25">
      <c r="B33" s="111"/>
      <c r="C33" s="64" t="s">
        <v>108</v>
      </c>
      <c r="D33" s="63"/>
      <c r="E33" s="63"/>
      <c r="F33" s="13"/>
      <c r="G33" s="13"/>
    </row>
    <row r="34" spans="1:7" x14ac:dyDescent="0.25">
      <c r="B34" s="112"/>
      <c r="C34" s="64" t="s">
        <v>109</v>
      </c>
      <c r="D34" s="63"/>
      <c r="E34" s="63"/>
      <c r="F34" s="13"/>
      <c r="G34" s="13"/>
    </row>
    <row r="35" spans="1:7" ht="49.5" customHeight="1" x14ac:dyDescent="0.25">
      <c r="B35" s="123" t="s">
        <v>71</v>
      </c>
      <c r="C35" s="118" t="s">
        <v>114</v>
      </c>
      <c r="D35" s="119"/>
      <c r="E35" s="63"/>
      <c r="F35" s="13"/>
      <c r="G35" s="13"/>
    </row>
    <row r="36" spans="1:7" x14ac:dyDescent="0.25">
      <c r="B36" s="123"/>
      <c r="C36" s="115" t="s">
        <v>107</v>
      </c>
      <c r="D36" s="116"/>
      <c r="E36" s="63"/>
      <c r="F36" s="13"/>
      <c r="G36" s="13"/>
    </row>
    <row r="37" spans="1:7" x14ac:dyDescent="0.25">
      <c r="B37" s="123"/>
      <c r="C37" s="64" t="s">
        <v>108</v>
      </c>
      <c r="D37" s="63"/>
      <c r="E37" s="63"/>
      <c r="F37" s="13"/>
      <c r="G37" s="13"/>
    </row>
    <row r="38" spans="1:7" x14ac:dyDescent="0.25">
      <c r="B38" s="123"/>
      <c r="C38" s="64" t="s">
        <v>109</v>
      </c>
      <c r="D38" s="63"/>
      <c r="E38" s="63"/>
      <c r="F38" s="13"/>
      <c r="G38" s="13"/>
    </row>
    <row r="39" spans="1:7" ht="53.25" customHeight="1" x14ac:dyDescent="0.25">
      <c r="B39" s="110">
        <v>2.6</v>
      </c>
      <c r="C39" s="113" t="s">
        <v>122</v>
      </c>
      <c r="D39" s="114"/>
      <c r="E39" s="63"/>
      <c r="F39" s="13"/>
      <c r="G39" s="13"/>
    </row>
    <row r="40" spans="1:7" x14ac:dyDescent="0.25">
      <c r="B40" s="111"/>
      <c r="C40" s="115" t="s">
        <v>115</v>
      </c>
      <c r="D40" s="116"/>
      <c r="E40" s="63"/>
      <c r="F40" s="13"/>
      <c r="G40" s="13"/>
    </row>
    <row r="41" spans="1:7" x14ac:dyDescent="0.25">
      <c r="B41" s="112"/>
      <c r="C41" s="64" t="s">
        <v>116</v>
      </c>
      <c r="D41" s="63"/>
      <c r="E41" s="63"/>
      <c r="F41" s="13"/>
      <c r="G41" s="13"/>
    </row>
    <row r="42" spans="1:7" x14ac:dyDescent="0.25">
      <c r="B42" s="117" t="s">
        <v>117</v>
      </c>
      <c r="C42" s="117"/>
      <c r="D42" s="117"/>
      <c r="E42" s="63"/>
      <c r="F42" s="13"/>
      <c r="G42" s="13"/>
    </row>
    <row r="44" spans="1:7" ht="15" customHeight="1" x14ac:dyDescent="0.25">
      <c r="A44" s="98" t="s">
        <v>19</v>
      </c>
      <c r="B44" s="98"/>
      <c r="C44" s="98"/>
      <c r="D44" s="98"/>
      <c r="E44" s="98"/>
    </row>
    <row r="45" spans="1:7" x14ac:dyDescent="0.25">
      <c r="A45" s="20" t="s">
        <v>35</v>
      </c>
      <c r="B45" s="20"/>
      <c r="C45" s="20"/>
      <c r="D45" s="20"/>
      <c r="E45" s="20"/>
    </row>
    <row r="46" spans="1:7" x14ac:dyDescent="0.25">
      <c r="A46" s="97" t="s">
        <v>36</v>
      </c>
      <c r="B46" s="97"/>
      <c r="C46" s="20"/>
      <c r="D46" s="20"/>
      <c r="E46" s="20"/>
    </row>
    <row r="47" spans="1:7" x14ac:dyDescent="0.25">
      <c r="A47" s="1" t="s">
        <v>37</v>
      </c>
      <c r="C47" s="20"/>
      <c r="D47" s="20"/>
      <c r="E47" s="20"/>
    </row>
  </sheetData>
  <mergeCells count="36">
    <mergeCell ref="B7:G7"/>
    <mergeCell ref="A11:G11"/>
    <mergeCell ref="C12:D14"/>
    <mergeCell ref="B12:B14"/>
    <mergeCell ref="B15:B18"/>
    <mergeCell ref="G12:G14"/>
    <mergeCell ref="A9:G9"/>
    <mergeCell ref="A44:E44"/>
    <mergeCell ref="A46:B46"/>
    <mergeCell ref="A10:F10"/>
    <mergeCell ref="B42:D42"/>
    <mergeCell ref="C31:D31"/>
    <mergeCell ref="B31:B34"/>
    <mergeCell ref="C17:D17"/>
    <mergeCell ref="C18:D18"/>
    <mergeCell ref="E12:E14"/>
    <mergeCell ref="F12:F14"/>
    <mergeCell ref="C26:D26"/>
    <mergeCell ref="C32:D32"/>
    <mergeCell ref="C36:D36"/>
    <mergeCell ref="B25:B30"/>
    <mergeCell ref="B35:B38"/>
    <mergeCell ref="C30:D30"/>
    <mergeCell ref="C19:D19"/>
    <mergeCell ref="B39:B41"/>
    <mergeCell ref="C39:D39"/>
    <mergeCell ref="C40:D40"/>
    <mergeCell ref="C29:D29"/>
    <mergeCell ref="C25:D25"/>
    <mergeCell ref="C35:D35"/>
    <mergeCell ref="C20:D20"/>
    <mergeCell ref="C21:D21"/>
    <mergeCell ref="C24:D24"/>
    <mergeCell ref="B19:B24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0"/>
  <sheetViews>
    <sheetView topLeftCell="A5" workbookViewId="0">
      <selection activeCell="B8" sqref="B8:G8"/>
    </sheetView>
  </sheetViews>
  <sheetFormatPr baseColWidth="10" defaultRowHeight="15" x14ac:dyDescent="0.25"/>
  <cols>
    <col min="1" max="1" width="2.7109375" style="1" customWidth="1"/>
    <col min="2" max="2" width="11.42578125" style="1"/>
    <col min="3" max="3" width="77.7109375" style="1" customWidth="1"/>
    <col min="4" max="4" width="11.42578125" style="1"/>
    <col min="5" max="5" width="17.85546875" style="1" customWidth="1"/>
    <col min="6" max="6" width="16.28515625" style="1" customWidth="1"/>
    <col min="7" max="7" width="18.7109375" style="1" customWidth="1"/>
    <col min="8" max="16384" width="11.42578125" style="1"/>
  </cols>
  <sheetData>
    <row r="6" spans="2:7" ht="15.75" customHeight="1" x14ac:dyDescent="0.25">
      <c r="B6" s="103"/>
      <c r="C6" s="103"/>
      <c r="D6" s="103"/>
      <c r="E6" s="103"/>
    </row>
    <row r="7" spans="2:7" ht="15.75" customHeight="1" x14ac:dyDescent="0.25">
      <c r="B7" s="103" t="s">
        <v>32</v>
      </c>
      <c r="C7" s="103"/>
      <c r="D7" s="103"/>
      <c r="E7" s="103"/>
      <c r="F7" s="103"/>
      <c r="G7" s="103"/>
    </row>
    <row r="8" spans="2:7" ht="51" customHeight="1" x14ac:dyDescent="0.25">
      <c r="B8" s="146" t="s">
        <v>118</v>
      </c>
      <c r="C8" s="146"/>
      <c r="D8" s="146"/>
      <c r="E8" s="146"/>
      <c r="F8" s="146"/>
      <c r="G8" s="146"/>
    </row>
    <row r="9" spans="2:7" ht="15" customHeight="1" x14ac:dyDescent="0.25">
      <c r="B9" s="103" t="s">
        <v>89</v>
      </c>
      <c r="C9" s="103"/>
      <c r="D9" s="103"/>
      <c r="E9" s="103"/>
      <c r="F9" s="103"/>
      <c r="G9" s="103"/>
    </row>
    <row r="10" spans="2:7" ht="5.25" customHeight="1" thickBot="1" x14ac:dyDescent="0.3">
      <c r="E10" s="21"/>
    </row>
    <row r="11" spans="2:7" ht="29.25" thickBot="1" x14ac:dyDescent="0.3">
      <c r="B11" s="138" t="s">
        <v>2</v>
      </c>
      <c r="C11" s="139"/>
      <c r="D11" s="72" t="s">
        <v>4</v>
      </c>
      <c r="E11" s="72" t="s">
        <v>78</v>
      </c>
      <c r="F11" s="72" t="s">
        <v>79</v>
      </c>
      <c r="G11" s="73" t="s">
        <v>80</v>
      </c>
    </row>
    <row r="12" spans="2:7" ht="16.5" customHeight="1" x14ac:dyDescent="0.25">
      <c r="B12" s="140" t="s">
        <v>66</v>
      </c>
      <c r="C12" s="143" t="s">
        <v>90</v>
      </c>
      <c r="D12" s="144"/>
      <c r="E12" s="144"/>
      <c r="F12" s="144"/>
      <c r="G12" s="145"/>
    </row>
    <row r="13" spans="2:7" x14ac:dyDescent="0.25">
      <c r="B13" s="141"/>
      <c r="C13" s="32" t="s">
        <v>12</v>
      </c>
      <c r="D13" s="27" t="s">
        <v>60</v>
      </c>
      <c r="E13" s="27"/>
      <c r="F13" s="13"/>
      <c r="G13" s="13"/>
    </row>
    <row r="14" spans="2:7" x14ac:dyDescent="0.25">
      <c r="B14" s="141"/>
      <c r="C14" s="26" t="s">
        <v>13</v>
      </c>
      <c r="D14" s="74" t="s">
        <v>61</v>
      </c>
      <c r="E14" s="5"/>
      <c r="F14" s="13"/>
      <c r="G14" s="13"/>
    </row>
    <row r="15" spans="2:7" x14ac:dyDescent="0.25">
      <c r="B15" s="141"/>
      <c r="C15" s="26" t="s">
        <v>14</v>
      </c>
      <c r="D15" s="74" t="s">
        <v>63</v>
      </c>
      <c r="E15" s="5"/>
      <c r="F15" s="13"/>
      <c r="G15" s="13"/>
    </row>
    <row r="16" spans="2:7" x14ac:dyDescent="0.25">
      <c r="B16" s="141"/>
      <c r="C16" s="7" t="s">
        <v>15</v>
      </c>
      <c r="D16" s="61" t="s">
        <v>62</v>
      </c>
      <c r="E16" s="8"/>
      <c r="F16" s="13"/>
      <c r="G16" s="13"/>
    </row>
    <row r="17" spans="1:7" ht="17.25" customHeight="1" x14ac:dyDescent="0.25">
      <c r="B17" s="141" t="s">
        <v>67</v>
      </c>
      <c r="C17" s="143" t="s">
        <v>91</v>
      </c>
      <c r="D17" s="144"/>
      <c r="E17" s="144"/>
      <c r="F17" s="144"/>
      <c r="G17" s="145"/>
    </row>
    <row r="18" spans="1:7" x14ac:dyDescent="0.25">
      <c r="B18" s="141"/>
      <c r="C18" s="26" t="s">
        <v>12</v>
      </c>
      <c r="D18" s="5" t="s">
        <v>60</v>
      </c>
      <c r="E18" s="5"/>
      <c r="F18" s="13"/>
      <c r="G18" s="13"/>
    </row>
    <row r="19" spans="1:7" x14ac:dyDescent="0.25">
      <c r="B19" s="141"/>
      <c r="C19" s="26" t="s">
        <v>13</v>
      </c>
      <c r="D19" s="75" t="s">
        <v>61</v>
      </c>
      <c r="E19" s="5"/>
      <c r="F19" s="13"/>
      <c r="G19" s="13"/>
    </row>
    <row r="20" spans="1:7" x14ac:dyDescent="0.25">
      <c r="B20" s="141"/>
      <c r="C20" s="26" t="s">
        <v>14</v>
      </c>
      <c r="D20" s="75" t="s">
        <v>63</v>
      </c>
      <c r="E20" s="5"/>
      <c r="F20" s="13"/>
      <c r="G20" s="13"/>
    </row>
    <row r="21" spans="1:7" ht="15.75" thickBot="1" x14ac:dyDescent="0.3">
      <c r="B21" s="142"/>
      <c r="C21" s="7" t="s">
        <v>15</v>
      </c>
      <c r="D21" s="8" t="s">
        <v>62</v>
      </c>
      <c r="E21" s="8"/>
      <c r="F21" s="28"/>
      <c r="G21" s="28"/>
    </row>
    <row r="22" spans="1:7" ht="15.75" thickBot="1" x14ac:dyDescent="0.3">
      <c r="B22" s="136" t="s">
        <v>6</v>
      </c>
      <c r="C22" s="137"/>
      <c r="D22" s="29">
        <f>30</f>
        <v>30</v>
      </c>
      <c r="E22" s="29"/>
      <c r="F22" s="30"/>
      <c r="G22" s="31"/>
    </row>
    <row r="24" spans="1:7" ht="15" customHeight="1" x14ac:dyDescent="0.25">
      <c r="A24" s="98" t="s">
        <v>19</v>
      </c>
      <c r="B24" s="98"/>
      <c r="C24" s="98"/>
      <c r="D24" s="98"/>
      <c r="E24" s="98"/>
    </row>
    <row r="25" spans="1:7" x14ac:dyDescent="0.25">
      <c r="A25" s="20" t="s">
        <v>35</v>
      </c>
      <c r="B25" s="20"/>
      <c r="C25" s="20"/>
      <c r="D25" s="20"/>
      <c r="E25" s="20"/>
    </row>
    <row r="26" spans="1:7" x14ac:dyDescent="0.25">
      <c r="A26" s="97" t="s">
        <v>36</v>
      </c>
      <c r="B26" s="97"/>
      <c r="C26" s="20"/>
      <c r="D26" s="20"/>
      <c r="E26" s="20"/>
    </row>
    <row r="27" spans="1:7" x14ac:dyDescent="0.25">
      <c r="A27" s="1" t="s">
        <v>37</v>
      </c>
      <c r="C27" s="20"/>
      <c r="D27" s="20"/>
      <c r="E27" s="20"/>
    </row>
    <row r="30" spans="1:7" x14ac:dyDescent="0.25">
      <c r="B30" s="9"/>
    </row>
  </sheetData>
  <mergeCells count="12">
    <mergeCell ref="B22:C22"/>
    <mergeCell ref="A24:E24"/>
    <mergeCell ref="A26:B26"/>
    <mergeCell ref="B6:E6"/>
    <mergeCell ref="B11:C11"/>
    <mergeCell ref="B12:B16"/>
    <mergeCell ref="B17:B21"/>
    <mergeCell ref="C17:G17"/>
    <mergeCell ref="C12:G12"/>
    <mergeCell ref="B8:G8"/>
    <mergeCell ref="B7:G7"/>
    <mergeCell ref="B9:G9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7"/>
  <sheetViews>
    <sheetView workbookViewId="0">
      <selection activeCell="D16" sqref="D16"/>
    </sheetView>
  </sheetViews>
  <sheetFormatPr baseColWidth="10" defaultRowHeight="15" x14ac:dyDescent="0.25"/>
  <cols>
    <col min="1" max="1" width="5" style="1" customWidth="1"/>
    <col min="2" max="2" width="25" style="1" customWidth="1"/>
    <col min="3" max="3" width="11.42578125" style="1" customWidth="1"/>
    <col min="4" max="4" width="12.28515625" style="1" customWidth="1"/>
    <col min="5" max="5" width="11" style="1" customWidth="1"/>
    <col min="6" max="6" width="13" style="1" customWidth="1"/>
    <col min="7" max="7" width="15.42578125" style="1" customWidth="1"/>
    <col min="8" max="8" width="13.5703125" style="1" customWidth="1"/>
    <col min="9" max="9" width="13.28515625" style="1" customWidth="1"/>
    <col min="10" max="10" width="12.85546875" style="1" customWidth="1"/>
    <col min="11" max="16384" width="11.42578125" style="1"/>
  </cols>
  <sheetData>
    <row r="8" spans="1:14" ht="15.75" customHeight="1" x14ac:dyDescent="0.25">
      <c r="A8" s="103" t="s">
        <v>32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4" ht="78" customHeight="1" x14ac:dyDescent="0.25">
      <c r="A9" s="103" t="s">
        <v>119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4" ht="15.75" customHeight="1" x14ac:dyDescent="0.25">
      <c r="A10" s="103" t="s">
        <v>92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4" ht="15.75" thickBot="1" x14ac:dyDescent="0.3">
      <c r="E11" s="21"/>
    </row>
    <row r="12" spans="1:14" ht="28.5" customHeight="1" x14ac:dyDescent="0.25">
      <c r="A12" s="155" t="s">
        <v>7</v>
      </c>
      <c r="B12" s="156"/>
      <c r="C12" s="159" t="s">
        <v>8</v>
      </c>
      <c r="D12" s="159" t="s">
        <v>3</v>
      </c>
      <c r="E12" s="79" t="s">
        <v>20</v>
      </c>
      <c r="F12" s="79" t="s">
        <v>69</v>
      </c>
      <c r="G12" s="79" t="s">
        <v>20</v>
      </c>
      <c r="H12" s="79" t="s">
        <v>69</v>
      </c>
      <c r="I12" s="79" t="s">
        <v>20</v>
      </c>
      <c r="J12" s="80" t="s">
        <v>69</v>
      </c>
      <c r="N12" s="54"/>
    </row>
    <row r="13" spans="1:14" ht="15.75" thickBot="1" x14ac:dyDescent="0.3">
      <c r="A13" s="157"/>
      <c r="B13" s="158"/>
      <c r="C13" s="160"/>
      <c r="D13" s="160"/>
      <c r="E13" s="160" t="s">
        <v>38</v>
      </c>
      <c r="F13" s="160"/>
      <c r="G13" s="160" t="s">
        <v>38</v>
      </c>
      <c r="H13" s="160"/>
      <c r="I13" s="160" t="s">
        <v>38</v>
      </c>
      <c r="J13" s="161"/>
    </row>
    <row r="14" spans="1:14" ht="15.75" x14ac:dyDescent="0.25">
      <c r="A14" s="85" t="s">
        <v>9</v>
      </c>
      <c r="B14" s="32" t="s">
        <v>93</v>
      </c>
      <c r="C14" s="35">
        <v>0.5</v>
      </c>
      <c r="D14" s="74" t="s">
        <v>120</v>
      </c>
      <c r="E14" s="27"/>
      <c r="F14" s="77" t="e">
        <f>(E14*C14)/D14</f>
        <v>#VALUE!</v>
      </c>
      <c r="G14" s="27"/>
      <c r="H14" s="77" t="e">
        <f>G14*C14/D14</f>
        <v>#VALUE!</v>
      </c>
      <c r="I14" s="27"/>
      <c r="J14" s="77" t="e">
        <f>(I14*C14)/D14</f>
        <v>#VALUE!</v>
      </c>
    </row>
    <row r="15" spans="1:14" ht="15.75" x14ac:dyDescent="0.25">
      <c r="A15" s="25" t="s">
        <v>10</v>
      </c>
      <c r="B15" s="26" t="s">
        <v>45</v>
      </c>
      <c r="C15" s="34">
        <v>0.5</v>
      </c>
      <c r="D15" s="5" t="s">
        <v>68</v>
      </c>
      <c r="E15" s="5"/>
      <c r="F15" s="76" t="e">
        <f>(E15*C15)/D15</f>
        <v>#VALUE!</v>
      </c>
      <c r="G15" s="5"/>
      <c r="H15" s="77" t="e">
        <f t="shared" ref="H15" si="0">G15*C15/D15</f>
        <v>#VALUE!</v>
      </c>
      <c r="I15" s="5"/>
      <c r="J15" s="36" t="e">
        <f>(I15*C15/D15)</f>
        <v>#VALUE!</v>
      </c>
    </row>
    <row r="16" spans="1:14" ht="15.75" x14ac:dyDescent="0.25">
      <c r="A16" s="154" t="s">
        <v>11</v>
      </c>
      <c r="B16" s="154"/>
      <c r="C16" s="37">
        <v>1</v>
      </c>
      <c r="D16" s="38" t="s">
        <v>121</v>
      </c>
      <c r="E16" s="38">
        <f t="shared" ref="E16:J16" si="1">SUM(E14:E15)</f>
        <v>0</v>
      </c>
      <c r="F16" s="39" t="e">
        <f t="shared" si="1"/>
        <v>#VALUE!</v>
      </c>
      <c r="G16" s="38">
        <f t="shared" si="1"/>
        <v>0</v>
      </c>
      <c r="H16" s="78" t="e">
        <f t="shared" si="1"/>
        <v>#VALUE!</v>
      </c>
      <c r="I16" s="38">
        <f t="shared" si="1"/>
        <v>0</v>
      </c>
      <c r="J16" s="39" t="e">
        <f t="shared" si="1"/>
        <v>#VALUE!</v>
      </c>
    </row>
    <row r="18" spans="1:9" x14ac:dyDescent="0.25">
      <c r="A18" s="33" t="s">
        <v>40</v>
      </c>
      <c r="B18" s="33"/>
      <c r="C18" s="9"/>
      <c r="D18" s="9"/>
      <c r="E18" s="9"/>
      <c r="F18" s="9"/>
      <c r="G18" s="9"/>
      <c r="H18" s="9"/>
      <c r="I18" s="9"/>
    </row>
    <row r="19" spans="1:9" x14ac:dyDescent="0.25">
      <c r="A19" s="81" t="s">
        <v>39</v>
      </c>
      <c r="B19" s="82" t="s">
        <v>41</v>
      </c>
      <c r="C19" s="149" t="s">
        <v>42</v>
      </c>
      <c r="D19" s="149"/>
      <c r="E19" s="149"/>
      <c r="F19" s="149"/>
      <c r="G19" s="150" t="s">
        <v>43</v>
      </c>
      <c r="H19" s="151"/>
      <c r="I19" s="82" t="s">
        <v>44</v>
      </c>
    </row>
    <row r="20" spans="1:9" x14ac:dyDescent="0.25">
      <c r="A20" s="84">
        <v>1</v>
      </c>
      <c r="B20" s="13"/>
      <c r="C20" s="152"/>
      <c r="D20" s="152"/>
      <c r="E20" s="152"/>
      <c r="F20" s="152"/>
      <c r="G20" s="147"/>
      <c r="H20" s="148"/>
      <c r="I20" s="13"/>
    </row>
    <row r="21" spans="1:9" x14ac:dyDescent="0.25">
      <c r="A21" s="84">
        <v>2</v>
      </c>
      <c r="B21" s="13"/>
      <c r="C21" s="152"/>
      <c r="D21" s="152"/>
      <c r="E21" s="152"/>
      <c r="F21" s="152"/>
      <c r="G21" s="147"/>
      <c r="H21" s="148"/>
      <c r="I21" s="13"/>
    </row>
    <row r="22" spans="1:9" x14ac:dyDescent="0.25">
      <c r="A22" s="84">
        <v>3</v>
      </c>
      <c r="B22" s="13"/>
      <c r="C22" s="152"/>
      <c r="D22" s="152"/>
      <c r="E22" s="152"/>
      <c r="F22" s="152"/>
      <c r="G22" s="147"/>
      <c r="H22" s="148"/>
      <c r="I22" s="13"/>
    </row>
    <row r="23" spans="1:9" x14ac:dyDescent="0.25">
      <c r="A23" s="22"/>
      <c r="B23" s="153"/>
      <c r="C23" s="153"/>
      <c r="D23" s="153"/>
      <c r="E23" s="18"/>
      <c r="F23" s="18"/>
      <c r="G23" s="10"/>
    </row>
    <row r="24" spans="1:9" x14ac:dyDescent="0.25">
      <c r="A24" s="22"/>
      <c r="C24" s="22"/>
      <c r="D24" s="22"/>
    </row>
    <row r="25" spans="1:9" x14ac:dyDescent="0.25">
      <c r="A25" s="22"/>
      <c r="C25" s="22"/>
      <c r="D25" s="22"/>
    </row>
    <row r="26" spans="1:9" x14ac:dyDescent="0.25">
      <c r="A26" s="22"/>
      <c r="C26" s="22"/>
      <c r="D26" s="22"/>
    </row>
    <row r="27" spans="1:9" x14ac:dyDescent="0.25">
      <c r="A27" s="22"/>
      <c r="C27" s="22"/>
      <c r="D27" s="22"/>
    </row>
    <row r="28" spans="1:9" x14ac:dyDescent="0.25">
      <c r="A28" s="22"/>
      <c r="C28" s="22"/>
      <c r="D28" s="22"/>
    </row>
    <row r="29" spans="1:9" x14ac:dyDescent="0.25">
      <c r="A29" s="22"/>
      <c r="C29" s="22"/>
      <c r="D29" s="22"/>
    </row>
    <row r="30" spans="1:9" x14ac:dyDescent="0.25">
      <c r="A30" s="22"/>
      <c r="C30" s="22"/>
      <c r="D30" s="22"/>
    </row>
    <row r="31" spans="1:9" x14ac:dyDescent="0.25">
      <c r="A31" s="22"/>
      <c r="C31" s="22"/>
      <c r="D31" s="22"/>
    </row>
    <row r="32" spans="1:9" x14ac:dyDescent="0.25">
      <c r="A32" s="22"/>
      <c r="C32" s="22"/>
      <c r="D32" s="22"/>
    </row>
    <row r="33" spans="1:4" x14ac:dyDescent="0.25">
      <c r="A33" s="22"/>
      <c r="C33" s="22"/>
      <c r="D33" s="22"/>
    </row>
    <row r="34" spans="1:4" x14ac:dyDescent="0.25">
      <c r="A34" s="22"/>
      <c r="C34" s="22"/>
      <c r="D34" s="22"/>
    </row>
    <row r="35" spans="1:4" x14ac:dyDescent="0.25">
      <c r="A35" s="22"/>
      <c r="C35" s="22"/>
      <c r="D35" s="22"/>
    </row>
    <row r="37" spans="1:4" x14ac:dyDescent="0.25">
      <c r="B37" s="9"/>
    </row>
  </sheetData>
  <mergeCells count="19">
    <mergeCell ref="I13:J13"/>
    <mergeCell ref="A8:J8"/>
    <mergeCell ref="A9:J9"/>
    <mergeCell ref="A10:J10"/>
    <mergeCell ref="E13:F13"/>
    <mergeCell ref="G13:H13"/>
    <mergeCell ref="A16:B16"/>
    <mergeCell ref="A12:B13"/>
    <mergeCell ref="C12:C13"/>
    <mergeCell ref="D12:D13"/>
    <mergeCell ref="C22:F22"/>
    <mergeCell ref="C21:F21"/>
    <mergeCell ref="G22:H22"/>
    <mergeCell ref="C19:F19"/>
    <mergeCell ref="G19:H19"/>
    <mergeCell ref="C20:F20"/>
    <mergeCell ref="B23:D23"/>
    <mergeCell ref="G20:H20"/>
    <mergeCell ref="G21:H2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workbookViewId="0">
      <selection activeCell="E14" sqref="E14"/>
    </sheetView>
  </sheetViews>
  <sheetFormatPr baseColWidth="10" defaultRowHeight="15" x14ac:dyDescent="0.25"/>
  <cols>
    <col min="1" max="1" width="2.28515625" style="1" customWidth="1"/>
    <col min="2" max="2" width="17.140625" style="1" customWidth="1"/>
    <col min="3" max="3" width="12.5703125" style="1" customWidth="1"/>
    <col min="4" max="4" width="12" style="1" customWidth="1"/>
    <col min="5" max="5" width="14" style="1" customWidth="1"/>
    <col min="6" max="6" width="10.140625" style="1" customWidth="1"/>
    <col min="7" max="8" width="11.28515625" style="1" customWidth="1"/>
    <col min="9" max="16384" width="11.42578125" style="1"/>
  </cols>
  <sheetData>
    <row r="5" spans="1:8" ht="26.25" customHeight="1" x14ac:dyDescent="0.25">
      <c r="A5" s="103" t="s">
        <v>32</v>
      </c>
      <c r="B5" s="103"/>
      <c r="C5" s="103"/>
      <c r="D5" s="103"/>
      <c r="E5" s="103"/>
      <c r="F5" s="103"/>
      <c r="G5" s="103"/>
      <c r="H5" s="103"/>
    </row>
    <row r="6" spans="1:8" ht="70.5" customHeight="1" x14ac:dyDescent="0.25">
      <c r="A6" s="103" t="s">
        <v>118</v>
      </c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C7" s="40" t="s">
        <v>48</v>
      </c>
    </row>
    <row r="8" spans="1:8" ht="25.5" x14ac:dyDescent="0.25">
      <c r="A8" s="166" t="s">
        <v>21</v>
      </c>
      <c r="B8" s="167"/>
      <c r="C8" s="86" t="s">
        <v>22</v>
      </c>
      <c r="D8" s="86" t="s">
        <v>23</v>
      </c>
      <c r="E8" s="86" t="s">
        <v>49</v>
      </c>
      <c r="F8" s="86" t="s">
        <v>50</v>
      </c>
      <c r="G8" s="86" t="s">
        <v>24</v>
      </c>
      <c r="H8" s="87" t="s">
        <v>25</v>
      </c>
    </row>
    <row r="9" spans="1:8" ht="15.75" thickBot="1" x14ac:dyDescent="0.3">
      <c r="A9" s="88">
        <v>1</v>
      </c>
      <c r="B9" s="62" t="s">
        <v>78</v>
      </c>
      <c r="C9" s="49" t="e">
        <f>(' Resumen técnico'!E16/' Resumen técnico'!D16)*100</f>
        <v>#VALUE!</v>
      </c>
      <c r="D9" s="50" t="e">
        <f>C9*70%</f>
        <v>#VALUE!</v>
      </c>
      <c r="E9" s="51">
        <v>0</v>
      </c>
      <c r="F9" s="52"/>
      <c r="G9" s="50">
        <f>F9*30%</f>
        <v>0</v>
      </c>
      <c r="H9" s="53" t="e">
        <f>D9+G9</f>
        <v>#VALUE!</v>
      </c>
    </row>
    <row r="10" spans="1:8" ht="15.75" thickBot="1" x14ac:dyDescent="0.3">
      <c r="A10" s="89">
        <v>2</v>
      </c>
      <c r="B10" s="62" t="s">
        <v>79</v>
      </c>
      <c r="C10" s="49" t="e">
        <f>(' Resumen técnico'!G16/' Resumen técnico'!D16)*100</f>
        <v>#VALUE!</v>
      </c>
      <c r="D10" s="50" t="e">
        <f t="shared" ref="D10:D11" si="0">C10*70%</f>
        <v>#VALUE!</v>
      </c>
      <c r="E10" s="51">
        <v>0</v>
      </c>
      <c r="F10" s="49"/>
      <c r="G10" s="50">
        <f t="shared" ref="G10:G11" si="1">F10*30%</f>
        <v>0</v>
      </c>
      <c r="H10" s="53" t="e">
        <f t="shared" ref="H10:H11" si="2">D10+G10</f>
        <v>#VALUE!</v>
      </c>
    </row>
    <row r="11" spans="1:8" ht="15.75" thickBot="1" x14ac:dyDescent="0.3">
      <c r="A11" s="89">
        <v>3</v>
      </c>
      <c r="B11" s="62" t="s">
        <v>80</v>
      </c>
      <c r="C11" s="49" t="e">
        <f>(' Resumen técnico'!I16/' Resumen técnico'!D16)*100</f>
        <v>#VALUE!</v>
      </c>
      <c r="D11" s="50" t="e">
        <f t="shared" si="0"/>
        <v>#VALUE!</v>
      </c>
      <c r="E11" s="51">
        <v>0</v>
      </c>
      <c r="F11" s="49"/>
      <c r="G11" s="50">
        <f t="shared" si="1"/>
        <v>0</v>
      </c>
      <c r="H11" s="53" t="e">
        <f t="shared" si="2"/>
        <v>#VALUE!</v>
      </c>
    </row>
    <row r="12" spans="1:8" x14ac:dyDescent="0.25">
      <c r="A12" s="9"/>
      <c r="B12" s="20"/>
      <c r="C12" s="45"/>
      <c r="D12" s="46"/>
      <c r="E12" s="47"/>
      <c r="F12" s="48"/>
      <c r="G12" s="46"/>
      <c r="H12" s="46"/>
    </row>
    <row r="13" spans="1:8" ht="15.75" x14ac:dyDescent="0.25">
      <c r="A13" s="23"/>
      <c r="B13" s="1" t="s">
        <v>26</v>
      </c>
      <c r="C13" s="23"/>
      <c r="D13" s="23"/>
      <c r="E13" s="23"/>
      <c r="F13" s="23"/>
      <c r="G13" s="23"/>
      <c r="H13" s="23"/>
    </row>
    <row r="14" spans="1:8" ht="15.75" x14ac:dyDescent="0.25">
      <c r="A14" s="23"/>
      <c r="B14" s="1" t="s">
        <v>46</v>
      </c>
      <c r="C14" s="23"/>
      <c r="D14" s="23"/>
      <c r="E14" s="23"/>
      <c r="F14" s="23"/>
      <c r="G14" s="23"/>
      <c r="H14" s="23"/>
    </row>
    <row r="15" spans="1:8" ht="15.75" x14ac:dyDescent="0.25">
      <c r="A15" s="23"/>
      <c r="B15" s="1" t="s">
        <v>27</v>
      </c>
      <c r="C15" s="23"/>
      <c r="D15" s="23"/>
      <c r="E15" s="23"/>
      <c r="F15" s="23"/>
      <c r="G15" s="23"/>
      <c r="H15" s="23"/>
    </row>
    <row r="16" spans="1:8" ht="15.75" x14ac:dyDescent="0.25">
      <c r="A16" s="23"/>
      <c r="B16" s="1" t="s">
        <v>47</v>
      </c>
      <c r="C16" s="23"/>
      <c r="D16" s="23"/>
      <c r="E16" s="23"/>
      <c r="F16" s="23"/>
      <c r="G16" s="23"/>
      <c r="H16" s="23"/>
    </row>
    <row r="17" spans="1:8" ht="15.75" x14ac:dyDescent="0.25">
      <c r="A17" s="23"/>
      <c r="B17" s="40" t="s">
        <v>28</v>
      </c>
      <c r="C17" s="23"/>
      <c r="D17" s="23"/>
      <c r="E17" s="23"/>
      <c r="F17" s="23"/>
      <c r="G17" s="23"/>
      <c r="H17" s="23"/>
    </row>
    <row r="18" spans="1:8" ht="15.75" x14ac:dyDescent="0.25">
      <c r="A18" s="23"/>
      <c r="B18" s="1" t="s">
        <v>29</v>
      </c>
      <c r="C18" s="23"/>
      <c r="D18" s="23"/>
      <c r="E18" s="23"/>
      <c r="F18" s="23"/>
      <c r="G18" s="23"/>
      <c r="H18" s="23"/>
    </row>
    <row r="19" spans="1:8" ht="15.75" x14ac:dyDescent="0.25">
      <c r="A19" s="23"/>
      <c r="B19" s="41" t="s">
        <v>30</v>
      </c>
      <c r="C19" s="42"/>
      <c r="D19" s="42"/>
      <c r="E19" s="42"/>
      <c r="F19" s="42"/>
      <c r="G19" s="23"/>
      <c r="H19" s="23"/>
    </row>
    <row r="20" spans="1:8" ht="15.75" x14ac:dyDescent="0.25">
      <c r="A20" s="23"/>
      <c r="B20" s="43" t="s">
        <v>31</v>
      </c>
      <c r="C20" s="23"/>
      <c r="D20" s="23"/>
      <c r="E20" s="23"/>
      <c r="F20" s="23"/>
      <c r="G20" s="23"/>
      <c r="H20" s="23"/>
    </row>
    <row r="21" spans="1:8" ht="15.75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33" t="s">
        <v>40</v>
      </c>
      <c r="B22" s="33"/>
      <c r="C22" s="9"/>
      <c r="D22" s="9"/>
      <c r="E22" s="9"/>
      <c r="F22" s="9"/>
      <c r="G22" s="9"/>
      <c r="H22" s="9"/>
    </row>
    <row r="23" spans="1:8" x14ac:dyDescent="0.25">
      <c r="A23" s="84" t="s">
        <v>39</v>
      </c>
      <c r="B23" s="168" t="s">
        <v>41</v>
      </c>
      <c r="C23" s="170"/>
      <c r="D23" s="170"/>
      <c r="E23" s="169"/>
      <c r="F23" s="168" t="s">
        <v>43</v>
      </c>
      <c r="G23" s="169"/>
      <c r="H23" s="84" t="s">
        <v>44</v>
      </c>
    </row>
    <row r="24" spans="1:8" x14ac:dyDescent="0.25">
      <c r="A24" s="83">
        <v>1</v>
      </c>
      <c r="B24" s="162"/>
      <c r="C24" s="163"/>
      <c r="D24" s="163"/>
      <c r="E24" s="164"/>
      <c r="F24" s="147"/>
      <c r="G24" s="148"/>
      <c r="H24" s="13"/>
    </row>
    <row r="25" spans="1:8" x14ac:dyDescent="0.25">
      <c r="A25" s="83">
        <v>2</v>
      </c>
      <c r="B25" s="162"/>
      <c r="C25" s="163"/>
      <c r="D25" s="163"/>
      <c r="E25" s="164"/>
      <c r="F25" s="147"/>
      <c r="G25" s="148"/>
      <c r="H25" s="13"/>
    </row>
    <row r="26" spans="1:8" x14ac:dyDescent="0.25">
      <c r="A26" s="83">
        <v>3</v>
      </c>
      <c r="B26" s="162"/>
      <c r="C26" s="163"/>
      <c r="D26" s="163"/>
      <c r="E26" s="164"/>
      <c r="F26" s="147"/>
      <c r="G26" s="148"/>
      <c r="H26" s="13"/>
    </row>
    <row r="27" spans="1:8" x14ac:dyDescent="0.25">
      <c r="A27" s="24"/>
      <c r="B27" s="24"/>
      <c r="C27" s="24"/>
      <c r="D27" s="24"/>
    </row>
    <row r="30" spans="1:8" ht="15" customHeight="1" x14ac:dyDescent="0.25">
      <c r="A30" s="165"/>
      <c r="B30" s="165"/>
      <c r="C30" s="165"/>
      <c r="D30" s="165"/>
      <c r="E30" s="165"/>
      <c r="F30" s="165"/>
      <c r="G30" s="165"/>
      <c r="H30" s="165"/>
    </row>
    <row r="33" spans="1:1" x14ac:dyDescent="0.25">
      <c r="A33" s="44"/>
    </row>
    <row r="34" spans="1:1" x14ac:dyDescent="0.25">
      <c r="A34" s="44"/>
    </row>
  </sheetData>
  <mergeCells count="13">
    <mergeCell ref="B26:E26"/>
    <mergeCell ref="A6:H6"/>
    <mergeCell ref="A5:H5"/>
    <mergeCell ref="G30:H30"/>
    <mergeCell ref="A8:B8"/>
    <mergeCell ref="A30:F30"/>
    <mergeCell ref="F23:G23"/>
    <mergeCell ref="F24:G24"/>
    <mergeCell ref="F25:G25"/>
    <mergeCell ref="F26:G26"/>
    <mergeCell ref="B23:E23"/>
    <mergeCell ref="B24:E24"/>
    <mergeCell ref="B25:E25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Datos oferentes</vt:lpstr>
      <vt:lpstr>Doc de habilitacion</vt:lpstr>
      <vt:lpstr>Ev Curricular</vt:lpstr>
      <vt:lpstr>Propuesta técnica</vt:lpstr>
      <vt:lpstr> Resumen técnico</vt:lpstr>
      <vt:lpstr>Puntaje Final </vt:lpstr>
      <vt:lpstr>'Doc de habilitacion'!Títulos_a_imprimir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Patricia Delgado</dc:creator>
  <cp:lastModifiedBy>DNCC/MADES</cp:lastModifiedBy>
  <cp:lastPrinted>2021-09-09T16:09:28Z</cp:lastPrinted>
  <dcterms:created xsi:type="dcterms:W3CDTF">2015-02-23T13:43:05Z</dcterms:created>
  <dcterms:modified xsi:type="dcterms:W3CDTF">2022-01-21T16:30:12Z</dcterms:modified>
</cp:coreProperties>
</file>