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Users/luisgill/IBA2-SEAM/02_Planificación/9.1_Plan de Recursos/TdRs/Especialistas/TdR sitio Web_mitigación/"/>
    </mc:Choice>
  </mc:AlternateContent>
  <bookViews>
    <workbookView xWindow="14440" yWindow="0" windowWidth="14360" windowHeight="18000" tabRatio="986" xr2:uid="{00000000-000D-0000-FFFF-FFFF00000000}"/>
  </bookViews>
  <sheets>
    <sheet name="C.1 Eval. Preliminar" sheetId="1" r:id="rId1"/>
    <sheet name="C.2 Evaluacion CV" sheetId="2" r:id="rId2"/>
    <sheet name="C.3. Metodología" sheetId="3" r:id="rId3"/>
    <sheet name="C.4 Econ. y Resumen" sheetId="4" r:id="rId4"/>
  </sheets>
  <calcPr calcId="171027"/>
</workbook>
</file>

<file path=xl/calcChain.xml><?xml version="1.0" encoding="utf-8"?>
<calcChain xmlns="http://schemas.openxmlformats.org/spreadsheetml/2006/main">
  <c r="J9" i="2" l="1"/>
  <c r="G9" i="3"/>
  <c r="C10" i="4"/>
  <c r="E10" i="4" s="1"/>
  <c r="F10" i="4"/>
  <c r="H10" i="4"/>
  <c r="Q10" i="4"/>
  <c r="C11" i="4"/>
  <c r="E11" i="4" s="1"/>
  <c r="I11" i="4" s="1"/>
  <c r="L11" i="4" s="1"/>
  <c r="N11" i="4" s="1"/>
  <c r="R11" i="4" s="1"/>
  <c r="F11" i="4"/>
  <c r="H11" i="4"/>
  <c r="Q11" i="4"/>
  <c r="C12" i="4"/>
  <c r="E12" i="4" s="1"/>
  <c r="I12" i="4" s="1"/>
  <c r="L12" i="4" s="1"/>
  <c r="N12" i="4" s="1"/>
  <c r="R12" i="4" s="1"/>
  <c r="F12" i="4"/>
  <c r="H12" i="4"/>
  <c r="Q12" i="4"/>
  <c r="C13" i="4"/>
  <c r="E13" i="4" s="1"/>
  <c r="I13" i="4" s="1"/>
  <c r="L13" i="4" s="1"/>
  <c r="N13" i="4" s="1"/>
  <c r="R13" i="4" s="1"/>
  <c r="F13" i="4"/>
  <c r="H13" i="4"/>
  <c r="Q13" i="4"/>
  <c r="C14" i="4"/>
  <c r="E14" i="4" s="1"/>
  <c r="I14" i="4" s="1"/>
  <c r="L14" i="4" s="1"/>
  <c r="N14" i="4" s="1"/>
  <c r="R14" i="4" s="1"/>
  <c r="F14" i="4"/>
  <c r="H14" i="4"/>
  <c r="Q14" i="4"/>
  <c r="I10" i="4" l="1"/>
  <c r="L10" i="4" s="1"/>
  <c r="N10" i="4" s="1"/>
  <c r="R10" i="4" s="1"/>
</calcChain>
</file>

<file path=xl/sharedStrings.xml><?xml version="1.0" encoding="utf-8"?>
<sst xmlns="http://schemas.openxmlformats.org/spreadsheetml/2006/main" count="117" uniqueCount="80">
  <si>
    <t>Cuadro 1 – VERIFICACIÓN PRELIMINAR</t>
  </si>
  <si>
    <t>Nro.</t>
  </si>
  <si>
    <t>Nombre</t>
  </si>
  <si>
    <t>Criterio</t>
  </si>
  <si>
    <t>Carta de presentación de propuesta</t>
  </si>
  <si>
    <t>CV del Consultor</t>
  </si>
  <si>
    <t>Prop. Metodológica y Plan de trabajo</t>
  </si>
  <si>
    <t>Propuesta Económica</t>
  </si>
  <si>
    <t>Cumple / No Cumple</t>
  </si>
  <si>
    <t>Fecha:</t>
  </si>
  <si>
    <t>Nº</t>
  </si>
  <si>
    <t>Comité de Evaluación</t>
  </si>
  <si>
    <t>Cargo</t>
  </si>
  <si>
    <t>Firma</t>
  </si>
  <si>
    <t>Cuadro 2 - EVALUACIÓN CURRICULAR</t>
  </si>
  <si>
    <t>N°</t>
  </si>
  <si>
    <t>Nota 1: Formación académica</t>
  </si>
  <si>
    <t>Nota 2: Experiencia General</t>
  </si>
  <si>
    <t>Nota 3: Experiencia Especifica</t>
  </si>
  <si>
    <t>PUNTAJE TOTAL</t>
  </si>
  <si>
    <t>Excluyente</t>
  </si>
  <si>
    <t>Cumple</t>
  </si>
  <si>
    <t>CRITERIOS DE EVALUACION</t>
  </si>
  <si>
    <t>NOTA 1:</t>
  </si>
  <si>
    <t>Formación Académica</t>
  </si>
  <si>
    <t>Experiencia General</t>
  </si>
  <si>
    <t>NOTA 3:</t>
  </si>
  <si>
    <t>Experiencia Específica</t>
  </si>
  <si>
    <t>Obs.: En la valoracion final el valor correspondera al 70%</t>
  </si>
  <si>
    <t>Cuadro 3 - METODOLOGÍA Y PLAN DE EJECUCION</t>
  </si>
  <si>
    <t>#</t>
  </si>
  <si>
    <t>Nota 3:  propuesta Técnica</t>
  </si>
  <si>
    <t>Metodología, plan de trabajo</t>
  </si>
  <si>
    <t>Abordaje de los aspectos principales</t>
  </si>
  <si>
    <t>Definicion del ambito de tarea conforme TdR</t>
  </si>
  <si>
    <t>Claridad, logica y secuencia de las actividades propuestas</t>
  </si>
  <si>
    <t>Obs.: En la valoracion final el valor correspondera al 30%</t>
  </si>
  <si>
    <t>3.1 - Metodología:</t>
  </si>
  <si>
    <t>¿En qué medida comprende el Proponente la tarea?</t>
  </si>
  <si>
    <t>3.2 Abordaje</t>
  </si>
  <si>
    <t>¿Se han abordado los aspectos principales de la tarea con suficiente detalle?</t>
  </si>
  <si>
    <t>3.3 Definicion de tareas</t>
  </si>
  <si>
    <t>¿Está bien definido el ámbito de la tarea? ¿Se corresponde con los TdR?</t>
  </si>
  <si>
    <t>3.4 Claridad</t>
  </si>
  <si>
    <t>¿Está la presentación expresada con claridad? ¿Es la secuencia de actividades y la planificación lógica y realista? ¿Promete una ejecución eficaz del proyecto?</t>
  </si>
  <si>
    <t xml:space="preserve">Fecha: </t>
  </si>
  <si>
    <t>PROPUESTA TECNICA</t>
  </si>
  <si>
    <t>PROPUESTA ECONOMICA</t>
  </si>
  <si>
    <t>PUNTUACIÓN COMBINADA</t>
  </si>
  <si>
    <t>PUNTAJE FINAL          (C =A+B)</t>
  </si>
  <si>
    <t>CV</t>
  </si>
  <si>
    <t>Metodología</t>
  </si>
  <si>
    <t>Total</t>
  </si>
  <si>
    <t>Propuesta en Guaraníes</t>
  </si>
  <si>
    <t>Puntuación Económica</t>
  </si>
  <si>
    <t>Propuesta tecnica</t>
  </si>
  <si>
    <t>Propuesta económica</t>
  </si>
  <si>
    <t>Puntos</t>
  </si>
  <si>
    <t>Peso</t>
  </si>
  <si>
    <t>Puntaje</t>
  </si>
  <si>
    <t>Puntaje  (A)</t>
  </si>
  <si>
    <t>Puntaje (B)</t>
  </si>
  <si>
    <t>CRITERIOS DE EVALUACION: Aceptable 20% del puntaje; Bueno 70% del puntaje y completo 100% del puntaje</t>
  </si>
  <si>
    <r>
      <t xml:space="preserve"> Experiencias  de 5 años laboral general.   
 </t>
    </r>
    <r>
      <rPr>
        <b/>
        <sz val="10"/>
        <rFont val="Calibri"/>
        <family val="2"/>
      </rPr>
      <t>(3)</t>
    </r>
  </si>
  <si>
    <r>
      <t xml:space="preserve">Experiencia de trabajo con el sector gubernamental
</t>
    </r>
    <r>
      <rPr>
        <b/>
        <sz val="10"/>
        <rFont val="Calibri"/>
        <family val="2"/>
      </rPr>
      <t>(2)</t>
    </r>
  </si>
  <si>
    <r>
      <t xml:space="preserve">Experiencia de trabajo en grupos interdisciplinarios en conjunto con diseñadores de interfaz grafica de usuario, especialista en usabilidad y diseño centrado en el usuario
</t>
    </r>
    <r>
      <rPr>
        <b/>
        <sz val="10"/>
        <rFont val="Calibri"/>
        <family val="2"/>
      </rPr>
      <t>(5)</t>
    </r>
  </si>
  <si>
    <r>
      <t xml:space="preserve">Título universitario, ciencias IInformáticas, Ingeniería Informática, Análisis de Sistemas, o afines
</t>
    </r>
    <r>
      <rPr>
        <b/>
        <sz val="10"/>
        <rFont val="Calibri"/>
        <family val="2"/>
      </rPr>
      <t>(1)</t>
    </r>
  </si>
  <si>
    <t>Contar con cursos de capacitación referente al perfil académico requerido.
(2)</t>
  </si>
  <si>
    <t>NOTA 2:</t>
  </si>
  <si>
    <t xml:space="preserve">2) Se otorgará 5 puntos por cada curso de capacitación, hasta un máximode de 25 puntos. </t>
  </si>
  <si>
    <t>3) Se otorgaran 5 puntos por cada Experiencia de trabajo demostrada con el sector gubernamental hasta un máximo de 10 puntos.-</t>
  </si>
  <si>
    <t>5) Se otorgaran 10 puntos por acreditar 2 Experiencias de trabajos relacionado a redes y sistemas informatico,  desarrollo y actualización de Página web, y 15 puntos por acreditar 3 o mas experiencias de trabajo.-</t>
  </si>
  <si>
    <t>6) Se otorgará 10 puntos por acreditar 2 Experiencias de trabajo en grupos interdisciplinarios en conjunto con diseñadores de interfaz grafica de usuario, especialista en usabilidad y diseño centrado en el usuario, y 15  puntos por acreditar 3 o mas experiencias de trabajo.-</t>
  </si>
  <si>
    <r>
      <t xml:space="preserve">Experiencia de trabajo en redes y sistemas informáticos, desarrollo y actualización de  plataformas y herramientas web. Trabajos relacionados a ambiente y/o cambio climático.
</t>
    </r>
    <r>
      <rPr>
        <b/>
        <sz val="10"/>
        <rFont val="Calibri"/>
        <family val="2"/>
      </rPr>
      <t>(6)</t>
    </r>
  </si>
  <si>
    <t>4) Se otorgaran 10 puntos por acreditar 5 años de experiencia laboral general, 20 puntos por acreditar  6 o mas años de experiencia, hast un máximo de 20 pntos.</t>
  </si>
  <si>
    <t>7) Se otorgará 15 puntos por acreditar experiencia en redes y sistemas informáticos, desarrollo y actualización de  plataformas y herramientas web y 30 puntos por acreditar experiencia trabajando en proyectos relacionados a ambiente y/o cambio climático, hasta un máximo de 30 puntos..</t>
  </si>
  <si>
    <t>1. Servicio de Consultoría para el diseño y desarrollo de 2 (dos) herramientas web a ser albergadas en el sitio web de la Dirección Nacional de Cambio Climático del Ministerio del Ambiente y Desarrollo Sostenible, en el marco del proyecto IBA2.</t>
  </si>
  <si>
    <t>2. Servicio de Consultoría para el diseño y desarrollo de 2 (dos) herramientas web a ser albergadas en el sitio web de la Dirección Nacional de Cambio Climático del Ministerio del Ambiente y Desarrollo Sostenible, en el marco del proyecto IBA2.</t>
  </si>
  <si>
    <t>3. Servicio de Consultoría para el diseño y desarrollo de 2 (dos) herramientas web a ser albergadas en el sitio web de la Dirección Nacional de Cambio Climático del Ministerio del Ambiente y Desarrollo Sostenible, en el marco del proyecto IBA2.</t>
  </si>
  <si>
    <t>4. Servicio de Consultoría para el diseño y desarrollo de 2 (dos) herramientas web a ser albergadas en el sitio web de la Dirección Nacional de Cambio Climático del Ministerio del Ambiente y Desarrollo Sostenible, en el marco del proyecto IBA2.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</si>
</sst>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(* #,##0.00_);_(* \(#,##0.00\);_(* \-??_);_(@_)"/>
    <numFmt numFmtId="166" formatCode="_(* #,##0_);_(* \(#,##0\);_(* \-??_);_(@_)"/>
  </numFmts>
  <fonts count="17">
    <font>
      <sz val="11"/>
      <color indexed="8"/>
      <name val="Calibri"/>
      <family val="2"/>
      <charset val="1"/>
    </font>
    <font>
      <b/>
      <sz val="18"/>
      <name val="Calibri"/>
      <family val="1"/>
    </font>
    <font>
      <sz val="11"/>
      <color indexed="8"/>
      <name val="Myriad Pro"/>
      <family val="2"/>
      <charset val="1"/>
    </font>
    <font>
      <b/>
      <sz val="14"/>
      <color indexed="8"/>
      <name val="Myriad Pro"/>
      <family val="2"/>
      <charset val="1"/>
    </font>
    <font>
      <b/>
      <sz val="11"/>
      <color indexed="8"/>
      <name val="Myriad Pro"/>
      <family val="2"/>
      <charset val="1"/>
    </font>
    <font>
      <b/>
      <sz val="10"/>
      <color indexed="8"/>
      <name val="Myriad Pro"/>
      <family val="2"/>
      <charset val="1"/>
    </font>
    <font>
      <sz val="10"/>
      <color indexed="8"/>
      <name val="Myriad Pro"/>
      <family val="2"/>
      <charset val="1"/>
    </font>
    <font>
      <b/>
      <sz val="11"/>
      <color indexed="8"/>
      <name val="Myriad Pro"/>
      <charset val="1"/>
    </font>
    <font>
      <b/>
      <sz val="18"/>
      <color indexed="8"/>
      <name val="Calibri"/>
      <family val="1"/>
    </font>
    <font>
      <b/>
      <sz val="10"/>
      <color indexed="8"/>
      <name val="Calibri"/>
      <family val="2"/>
      <charset val="1"/>
    </font>
    <font>
      <b/>
      <sz val="10"/>
      <name val="Calibri"/>
      <family val="2"/>
      <charset val="1"/>
    </font>
    <font>
      <sz val="10"/>
      <color indexed="8"/>
      <name val="Myriad Pro"/>
      <charset val="1"/>
    </font>
    <font>
      <sz val="11"/>
      <color indexed="8"/>
      <name val="Myriad Pro"/>
      <charset val="1"/>
    </font>
    <font>
      <b/>
      <sz val="16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b/>
      <sz val="10"/>
      <name val="Calibri"/>
      <family val="2"/>
    </font>
    <font>
      <sz val="10"/>
      <color indexed="8"/>
      <name val="Myriad Pro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</fills>
  <borders count="2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5" fontId="14" fillId="0" borderId="0" applyBorder="0" applyProtection="0"/>
    <xf numFmtId="9" fontId="14" fillId="0" borderId="0" applyBorder="0" applyProtection="0"/>
  </cellStyleXfs>
  <cellXfs count="149">
    <xf numFmtId="0" fontId="0" fillId="0" borderId="0" xfId="0"/>
    <xf numFmtId="0" fontId="0" fillId="0" borderId="0" xfId="0" applyFont="1"/>
    <xf numFmtId="0" fontId="3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/>
    <xf numFmtId="0" fontId="6" fillId="0" borderId="4" xfId="0" applyFont="1" applyBorder="1" applyAlignment="1">
      <alignment horizontal="center" vertical="center"/>
    </xf>
    <xf numFmtId="0" fontId="7" fillId="0" borderId="0" xfId="0" applyFont="1"/>
    <xf numFmtId="0" fontId="7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wrapText="1"/>
    </xf>
    <xf numFmtId="0" fontId="2" fillId="0" borderId="5" xfId="0" applyFont="1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0" fontId="5" fillId="5" borderId="5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9" fontId="2" fillId="4" borderId="5" xfId="0" applyNumberFormat="1" applyFont="1" applyFill="1" applyBorder="1" applyAlignment="1">
      <alignment horizontal="center" vertical="center"/>
    </xf>
    <xf numFmtId="164" fontId="2" fillId="4" borderId="5" xfId="0" applyNumberFormat="1" applyFont="1" applyFill="1" applyBorder="1" applyAlignment="1">
      <alignment horizontal="center" vertical="center"/>
    </xf>
    <xf numFmtId="166" fontId="2" fillId="4" borderId="5" xfId="1" applyNumberFormat="1" applyFont="1" applyFill="1" applyBorder="1" applyAlignment="1" applyProtection="1">
      <alignment vertical="center"/>
    </xf>
    <xf numFmtId="1" fontId="2" fillId="4" borderId="5" xfId="2" applyNumberFormat="1" applyFont="1" applyFill="1" applyBorder="1" applyAlignment="1" applyProtection="1">
      <alignment vertical="center"/>
    </xf>
    <xf numFmtId="165" fontId="2" fillId="4" borderId="5" xfId="1" applyFont="1" applyFill="1" applyBorder="1" applyAlignment="1" applyProtection="1">
      <alignment vertical="center"/>
    </xf>
    <xf numFmtId="0" fontId="5" fillId="0" borderId="5" xfId="0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6" fontId="2" fillId="0" borderId="5" xfId="1" applyNumberFormat="1" applyFont="1" applyBorder="1" applyAlignment="1" applyProtection="1">
      <alignment vertical="center"/>
    </xf>
    <xf numFmtId="1" fontId="2" fillId="0" borderId="5" xfId="2" applyNumberFormat="1" applyFont="1" applyBorder="1" applyAlignment="1" applyProtection="1">
      <alignment vertical="center"/>
    </xf>
    <xf numFmtId="165" fontId="2" fillId="0" borderId="5" xfId="1" applyFont="1" applyBorder="1" applyAlignment="1" applyProtection="1">
      <alignment vertical="center"/>
    </xf>
    <xf numFmtId="0" fontId="2" fillId="0" borderId="0" xfId="0" applyFont="1" applyBorder="1" applyAlignment="1">
      <alignment horizontal="left" vertical="center" wrapText="1"/>
    </xf>
    <xf numFmtId="166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4" fillId="0" borderId="0" xfId="0" applyFont="1"/>
    <xf numFmtId="166" fontId="2" fillId="0" borderId="0" xfId="0" applyNumberFormat="1" applyFont="1"/>
    <xf numFmtId="0" fontId="7" fillId="0" borderId="5" xfId="0" applyFont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4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5" borderId="15" xfId="0" applyFont="1" applyFill="1" applyBorder="1" applyAlignment="1">
      <alignment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vertical="center"/>
    </xf>
    <xf numFmtId="0" fontId="5" fillId="5" borderId="24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7" fillId="0" borderId="5" xfId="0" applyFont="1" applyBorder="1" applyAlignment="1">
      <alignment horizontal="center"/>
    </xf>
    <xf numFmtId="0" fontId="6" fillId="5" borderId="20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horizontal="left" vertical="center" wrapText="1"/>
    </xf>
    <xf numFmtId="0" fontId="11" fillId="5" borderId="5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left" vertical="center" wrapText="1"/>
    </xf>
    <xf numFmtId="0" fontId="16" fillId="5" borderId="9" xfId="0" applyFont="1" applyFill="1" applyBorder="1" applyAlignment="1">
      <alignment horizontal="left" vertical="center" wrapText="1"/>
    </xf>
    <xf numFmtId="0" fontId="16" fillId="5" borderId="26" xfId="0" applyFont="1" applyFill="1" applyBorder="1" applyAlignment="1">
      <alignment horizontal="left" vertical="center" wrapText="1"/>
    </xf>
    <xf numFmtId="0" fontId="16" fillId="5" borderId="19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9CDE5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21"/>
  <sheetViews>
    <sheetView tabSelected="1" zoomScale="65" zoomScaleNormal="65" workbookViewId="0">
      <selection activeCell="D9" sqref="D9"/>
    </sheetView>
  </sheetViews>
  <sheetFormatPr baseColWidth="10" defaultColWidth="11.5" defaultRowHeight="15"/>
  <cols>
    <col min="1" max="1" width="3.6640625" style="1" customWidth="1"/>
    <col min="2" max="2" width="8.33203125" style="1" customWidth="1"/>
    <col min="3" max="3" width="30.1640625" style="1" customWidth="1"/>
    <col min="4" max="4" width="28.5" style="1" customWidth="1"/>
    <col min="5" max="5" width="28" style="1" customWidth="1"/>
    <col min="6" max="6" width="26.5" style="1" customWidth="1"/>
    <col min="7" max="7" width="24.83203125" style="1" customWidth="1"/>
    <col min="8" max="8" width="22.1640625" style="1" customWidth="1"/>
    <col min="9" max="16384" width="11.5" style="1"/>
  </cols>
  <sheetData>
    <row r="1" spans="1:256" ht="77" customHeight="1">
      <c r="A1"/>
      <c r="B1" s="94" t="s">
        <v>76</v>
      </c>
      <c r="C1" s="94"/>
      <c r="D1" s="94"/>
      <c r="E1" s="94"/>
      <c r="F1" s="94"/>
      <c r="G1" s="94"/>
      <c r="H1" s="9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>
      <c r="A2"/>
      <c r="B2" s="95"/>
      <c r="C2" s="95"/>
      <c r="D2" s="95"/>
      <c r="E2" s="95"/>
      <c r="F2" s="95"/>
      <c r="G2" s="95"/>
      <c r="H2" s="95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">
      <c r="A3"/>
      <c r="B3" s="96" t="s">
        <v>0</v>
      </c>
      <c r="C3" s="96"/>
      <c r="D3" s="96"/>
      <c r="E3" s="96"/>
      <c r="F3" s="96"/>
      <c r="G3" s="96"/>
      <c r="H3" s="96"/>
      <c r="I3" s="2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 customHeight="1">
      <c r="A5"/>
      <c r="B5" s="97" t="s">
        <v>1</v>
      </c>
      <c r="C5" s="98" t="s">
        <v>2</v>
      </c>
      <c r="D5" s="99" t="s">
        <v>3</v>
      </c>
      <c r="E5" s="100" t="s">
        <v>4</v>
      </c>
      <c r="F5" s="100" t="s">
        <v>5</v>
      </c>
      <c r="G5" s="100" t="s">
        <v>6</v>
      </c>
      <c r="H5" s="100" t="s">
        <v>7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46.5" customHeight="1">
      <c r="A6"/>
      <c r="B6" s="97"/>
      <c r="C6" s="98"/>
      <c r="D6" s="99"/>
      <c r="E6" s="100"/>
      <c r="F6" s="100"/>
      <c r="G6" s="100"/>
      <c r="H6" s="100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0" customHeight="1">
      <c r="A7"/>
      <c r="B7" s="3">
        <v>1</v>
      </c>
      <c r="C7" s="4"/>
      <c r="D7" s="5" t="s">
        <v>8</v>
      </c>
      <c r="E7" s="5"/>
      <c r="F7" s="5"/>
      <c r="G7" s="5"/>
      <c r="H7" s="6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0" customHeight="1">
      <c r="A8"/>
      <c r="B8" s="7">
        <v>2</v>
      </c>
      <c r="C8" s="8"/>
      <c r="D8" s="9" t="s">
        <v>8</v>
      </c>
      <c r="E8" s="9"/>
      <c r="F8" s="9"/>
      <c r="G8" s="9"/>
      <c r="H8" s="10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1" customFormat="1" ht="30" customHeight="1">
      <c r="B9" s="12">
        <v>3</v>
      </c>
      <c r="C9" s="8"/>
      <c r="D9" s="9" t="s">
        <v>8</v>
      </c>
      <c r="E9" s="9"/>
      <c r="F9" s="9"/>
      <c r="G9" s="9"/>
      <c r="H9" s="10"/>
    </row>
    <row r="10" spans="1:256" s="11" customFormat="1" ht="30" customHeight="1">
      <c r="B10" s="12">
        <v>4</v>
      </c>
      <c r="C10" s="8"/>
      <c r="D10" s="9" t="s">
        <v>8</v>
      </c>
      <c r="E10" s="9"/>
      <c r="F10" s="9"/>
      <c r="G10" s="9"/>
      <c r="H10" s="10"/>
    </row>
    <row r="11" spans="1:256" s="11" customFormat="1" ht="30" customHeight="1">
      <c r="B11" s="12">
        <v>5</v>
      </c>
      <c r="C11" s="8"/>
      <c r="D11" s="9" t="s">
        <v>8</v>
      </c>
      <c r="E11" s="9"/>
      <c r="F11" s="9"/>
      <c r="G11" s="9"/>
      <c r="H11" s="10"/>
    </row>
    <row r="12" spans="1:256">
      <c r="B12"/>
      <c r="C12"/>
      <c r="D12"/>
      <c r="E12"/>
    </row>
    <row r="13" spans="1:256">
      <c r="B13"/>
      <c r="C13"/>
      <c r="D13"/>
      <c r="E13"/>
    </row>
    <row r="14" spans="1:256">
      <c r="B14" s="13" t="s">
        <v>9</v>
      </c>
      <c r="C14"/>
      <c r="D14"/>
      <c r="E14"/>
    </row>
    <row r="15" spans="1:256">
      <c r="B15"/>
      <c r="C15"/>
      <c r="D15"/>
      <c r="E15"/>
    </row>
    <row r="16" spans="1:256">
      <c r="B16" s="14" t="s">
        <v>10</v>
      </c>
      <c r="C16" s="14" t="s">
        <v>11</v>
      </c>
      <c r="D16" s="14" t="s">
        <v>12</v>
      </c>
      <c r="E16" s="14" t="s">
        <v>13</v>
      </c>
    </row>
    <row r="17" spans="2:5" ht="35" customHeight="1">
      <c r="B17" s="15">
        <v>1</v>
      </c>
      <c r="C17" s="16"/>
      <c r="D17" s="17"/>
      <c r="E17" s="18"/>
    </row>
    <row r="18" spans="2:5" ht="35" customHeight="1">
      <c r="B18" s="15">
        <v>2</v>
      </c>
      <c r="C18" s="16"/>
      <c r="D18" s="17"/>
      <c r="E18" s="18"/>
    </row>
    <row r="19" spans="2:5" ht="35" customHeight="1">
      <c r="B19" s="15">
        <v>3</v>
      </c>
      <c r="C19" s="16"/>
      <c r="D19" s="17"/>
      <c r="E19" s="18"/>
    </row>
    <row r="20" spans="2:5" ht="35" customHeight="1">
      <c r="B20" s="15">
        <v>4</v>
      </c>
      <c r="C20" s="16"/>
      <c r="D20" s="17"/>
      <c r="E20" s="18"/>
    </row>
    <row r="21" spans="2:5" ht="35" customHeight="1">
      <c r="B21" s="15">
        <v>5</v>
      </c>
      <c r="C21" s="16"/>
      <c r="D21" s="17"/>
      <c r="E21" s="18"/>
    </row>
  </sheetData>
  <sheetProtection selectLockedCells="1" selectUnlockedCells="1"/>
  <mergeCells count="10">
    <mergeCell ref="B1:H1"/>
    <mergeCell ref="B2:H2"/>
    <mergeCell ref="B3:H3"/>
    <mergeCell ref="B5:B6"/>
    <mergeCell ref="C5:C6"/>
    <mergeCell ref="D5:D6"/>
    <mergeCell ref="E5:E6"/>
    <mergeCell ref="F5:F6"/>
    <mergeCell ref="G5:G6"/>
    <mergeCell ref="H5:H6"/>
  </mergeCells>
  <pageMargins left="0.2" right="0.25972222222222224" top="0.52986111111111112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U31"/>
  <sheetViews>
    <sheetView zoomScale="75" zoomScaleNormal="70" workbookViewId="0">
      <selection activeCell="A2" sqref="A2:J2"/>
    </sheetView>
  </sheetViews>
  <sheetFormatPr baseColWidth="10" defaultColWidth="11.5" defaultRowHeight="15"/>
  <cols>
    <col min="1" max="1" width="11.6640625" style="1" customWidth="1"/>
    <col min="2" max="2" width="24.5" style="1" customWidth="1"/>
    <col min="3" max="3" width="23.33203125" style="1" customWidth="1"/>
    <col min="4" max="4" width="22.6640625" style="1" bestFit="1" customWidth="1"/>
    <col min="5" max="5" width="16.5" style="1" customWidth="1"/>
    <col min="6" max="6" width="8.83203125" style="1" customWidth="1"/>
    <col min="7" max="7" width="26.83203125" style="1" customWidth="1"/>
    <col min="8" max="8" width="29.5" style="1" customWidth="1"/>
    <col min="9" max="9" width="29.1640625" style="1" customWidth="1"/>
    <col min="10" max="10" width="12.33203125" style="1" bestFit="1" customWidth="1"/>
    <col min="11" max="16384" width="11.5" style="1"/>
  </cols>
  <sheetData>
    <row r="1" spans="1:25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19" customFormat="1" ht="45.75" customHeight="1">
      <c r="A2" s="114" t="s">
        <v>77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255" ht="9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s="19" customFormat="1" ht="11.25" customHeight="1">
      <c r="B4" s="20"/>
      <c r="C4" s="20"/>
      <c r="D4" s="20"/>
      <c r="E4" s="20"/>
      <c r="F4" s="20"/>
      <c r="G4" s="20"/>
      <c r="H4" s="20"/>
      <c r="I4" s="20"/>
      <c r="J4" s="20"/>
    </row>
    <row r="5" spans="1:255" ht="18">
      <c r="A5" s="116" t="s">
        <v>14</v>
      </c>
      <c r="B5" s="116"/>
      <c r="C5" s="116"/>
      <c r="D5" s="116"/>
      <c r="E5" s="116"/>
      <c r="F5" s="116"/>
      <c r="G5" s="116"/>
      <c r="H5" s="116"/>
      <c r="I5" s="116"/>
      <c r="J5" s="116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9.75" customHeight="1" thickBot="1">
      <c r="A6"/>
      <c r="B6"/>
      <c r="C6"/>
      <c r="D6"/>
      <c r="E6"/>
      <c r="F6"/>
      <c r="G6" s="21"/>
      <c r="H6" s="21"/>
      <c r="I6" s="21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39" customHeight="1">
      <c r="A7" s="117" t="s">
        <v>15</v>
      </c>
      <c r="B7" s="119" t="s">
        <v>2</v>
      </c>
      <c r="C7" s="121" t="s">
        <v>16</v>
      </c>
      <c r="D7" s="121"/>
      <c r="E7" s="122" t="s">
        <v>17</v>
      </c>
      <c r="F7" s="122"/>
      <c r="G7" s="122"/>
      <c r="H7" s="121" t="s">
        <v>18</v>
      </c>
      <c r="I7" s="129"/>
      <c r="J7" s="123" t="s">
        <v>19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49" customHeight="1">
      <c r="A8" s="118"/>
      <c r="B8" s="120"/>
      <c r="C8" s="88" t="s">
        <v>66</v>
      </c>
      <c r="D8" s="91" t="s">
        <v>67</v>
      </c>
      <c r="E8" s="125" t="s">
        <v>64</v>
      </c>
      <c r="F8" s="126"/>
      <c r="G8" s="22" t="s">
        <v>63</v>
      </c>
      <c r="H8" s="87" t="s">
        <v>65</v>
      </c>
      <c r="I8" s="87" t="s">
        <v>73</v>
      </c>
      <c r="J8" s="124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>
      <c r="A9" s="118"/>
      <c r="B9" s="120"/>
      <c r="C9" s="81" t="s">
        <v>20</v>
      </c>
      <c r="D9" s="81">
        <v>25</v>
      </c>
      <c r="E9" s="127">
        <v>10</v>
      </c>
      <c r="F9" s="128"/>
      <c r="G9" s="81">
        <v>20</v>
      </c>
      <c r="H9" s="85">
        <v>15</v>
      </c>
      <c r="I9" s="85">
        <v>30</v>
      </c>
      <c r="J9" s="82">
        <f>SUM(C9:I9)</f>
        <v>100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26" customFormat="1" ht="14">
      <c r="A10" s="77">
        <v>1</v>
      </c>
      <c r="B10" s="78"/>
      <c r="C10" s="79" t="s">
        <v>21</v>
      </c>
      <c r="D10" s="79"/>
      <c r="E10" s="132"/>
      <c r="F10" s="133"/>
      <c r="G10" s="79"/>
      <c r="H10" s="86"/>
      <c r="I10" s="86"/>
      <c r="J10" s="80"/>
    </row>
    <row r="11" spans="1:255">
      <c r="A11" s="27">
        <v>2</v>
      </c>
      <c r="B11" s="28"/>
      <c r="C11" s="29" t="s">
        <v>21</v>
      </c>
      <c r="D11" s="29"/>
      <c r="E11" s="130"/>
      <c r="F11" s="131"/>
      <c r="G11" s="29"/>
      <c r="H11" s="84"/>
      <c r="I11" s="84"/>
      <c r="J11" s="25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>
      <c r="A12" s="30">
        <v>3</v>
      </c>
      <c r="B12" s="28"/>
      <c r="C12" s="29" t="s">
        <v>21</v>
      </c>
      <c r="D12" s="29"/>
      <c r="E12" s="130"/>
      <c r="F12" s="131"/>
      <c r="G12" s="29"/>
      <c r="H12" s="84"/>
      <c r="I12" s="84"/>
      <c r="J12" s="25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s="33" customFormat="1" ht="14">
      <c r="A13" s="12">
        <v>4</v>
      </c>
      <c r="B13" s="8"/>
      <c r="C13" s="31" t="s">
        <v>21</v>
      </c>
      <c r="D13" s="31"/>
      <c r="E13" s="130"/>
      <c r="F13" s="131"/>
      <c r="G13" s="31"/>
      <c r="H13" s="89"/>
      <c r="I13" s="89"/>
      <c r="J13" s="32"/>
    </row>
    <row r="14" spans="1:255" s="33" customFormat="1" ht="14">
      <c r="A14" s="12">
        <v>5</v>
      </c>
      <c r="B14" s="8"/>
      <c r="C14" s="31" t="s">
        <v>21</v>
      </c>
      <c r="D14" s="31"/>
      <c r="E14" s="130"/>
      <c r="F14" s="131"/>
      <c r="G14" s="31"/>
      <c r="H14" s="89"/>
      <c r="I14" s="89"/>
      <c r="J14" s="32"/>
    </row>
    <row r="15" spans="1:255">
      <c r="A15" s="34"/>
      <c r="B15" s="35"/>
      <c r="C15" s="34"/>
      <c r="D15" s="34"/>
      <c r="E15" s="34"/>
      <c r="F15" s="34"/>
      <c r="G15" s="34"/>
      <c r="H15" s="34"/>
      <c r="I15" s="34"/>
      <c r="J15" s="34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s="11" customFormat="1" ht="13">
      <c r="A16" s="36"/>
      <c r="B16" s="37" t="s">
        <v>22</v>
      </c>
      <c r="C16" s="38"/>
      <c r="D16" s="38"/>
      <c r="E16" s="38"/>
      <c r="F16" s="38"/>
      <c r="G16" s="36"/>
      <c r="H16" s="36"/>
      <c r="I16" s="36"/>
      <c r="J16" s="38"/>
    </row>
    <row r="17" spans="1:255" ht="54.75" customHeight="1">
      <c r="A17" s="39" t="s">
        <v>23</v>
      </c>
      <c r="B17" s="40" t="s">
        <v>24</v>
      </c>
      <c r="C17" s="111" t="s">
        <v>69</v>
      </c>
      <c r="D17" s="112"/>
      <c r="E17" s="112"/>
      <c r="F17" s="112"/>
      <c r="G17" s="112"/>
      <c r="H17" s="112"/>
      <c r="I17" s="112"/>
      <c r="J17" s="113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32.25" customHeight="1">
      <c r="A18" s="109" t="s">
        <v>68</v>
      </c>
      <c r="B18" s="41" t="s">
        <v>25</v>
      </c>
      <c r="C18" s="110" t="s">
        <v>70</v>
      </c>
      <c r="D18" s="110"/>
      <c r="E18" s="110"/>
      <c r="F18" s="110"/>
      <c r="G18" s="110"/>
      <c r="H18" s="110"/>
      <c r="I18" s="110"/>
      <c r="J18" s="110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32.25" customHeight="1">
      <c r="A19" s="109"/>
      <c r="B19" s="41" t="s">
        <v>25</v>
      </c>
      <c r="C19" s="110" t="s">
        <v>74</v>
      </c>
      <c r="D19" s="110"/>
      <c r="E19" s="110"/>
      <c r="F19" s="110"/>
      <c r="G19" s="110"/>
      <c r="H19" s="110"/>
      <c r="I19" s="110"/>
      <c r="J19" s="110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41.25" customHeight="1">
      <c r="A20" s="109"/>
      <c r="B20" s="42" t="s">
        <v>25</v>
      </c>
      <c r="C20" s="108" t="s">
        <v>71</v>
      </c>
      <c r="D20" s="108"/>
      <c r="E20" s="108"/>
      <c r="F20" s="108"/>
      <c r="G20" s="108"/>
      <c r="H20" s="108"/>
      <c r="I20" s="108"/>
      <c r="J20" s="108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48" customHeight="1">
      <c r="A21" s="102" t="s">
        <v>26</v>
      </c>
      <c r="B21" s="92" t="s">
        <v>27</v>
      </c>
      <c r="C21" s="106" t="s">
        <v>72</v>
      </c>
      <c r="D21" s="107"/>
      <c r="E21" s="107"/>
      <c r="F21" s="107"/>
      <c r="G21" s="107"/>
      <c r="H21" s="107"/>
      <c r="I21" s="107"/>
      <c r="J21" s="90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46" customHeight="1">
      <c r="A22" s="103"/>
      <c r="B22" s="93"/>
      <c r="C22" s="108" t="s">
        <v>75</v>
      </c>
      <c r="D22" s="108"/>
      <c r="E22" s="108"/>
      <c r="F22" s="108"/>
      <c r="G22" s="108"/>
      <c r="H22" s="108"/>
      <c r="I22" s="108"/>
      <c r="J22" s="108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s="33" customFormat="1" ht="24" customHeight="1">
      <c r="A23" s="104" t="s">
        <v>28</v>
      </c>
      <c r="B23" s="104"/>
      <c r="C23" s="104"/>
      <c r="D23" s="104"/>
      <c r="E23" s="104"/>
      <c r="F23" s="104"/>
      <c r="G23" s="104"/>
      <c r="H23" s="104"/>
      <c r="I23" s="104"/>
      <c r="J23" s="104"/>
    </row>
    <row r="24" spans="1:255" ht="24" customHeight="1">
      <c r="A24" s="13" t="s">
        <v>9</v>
      </c>
      <c r="B24" s="43"/>
      <c r="C24" s="44"/>
      <c r="D24" s="44"/>
      <c r="E24" s="44"/>
      <c r="F24" s="44"/>
      <c r="G24" s="44"/>
      <c r="H24" s="44"/>
      <c r="I24" s="44"/>
      <c r="J24" s="44"/>
      <c r="K24" s="33"/>
    </row>
    <row r="25" spans="1:255">
      <c r="A25"/>
      <c r="B25"/>
      <c r="C25"/>
      <c r="D25"/>
      <c r="E25"/>
      <c r="F25"/>
      <c r="G25"/>
      <c r="H25"/>
      <c r="I25"/>
    </row>
    <row r="26" spans="1:255">
      <c r="A26" s="14" t="s">
        <v>10</v>
      </c>
      <c r="B26" s="14" t="s">
        <v>11</v>
      </c>
      <c r="C26" s="14" t="s">
        <v>12</v>
      </c>
      <c r="D26" s="105" t="s">
        <v>13</v>
      </c>
      <c r="E26" s="105"/>
      <c r="F26" s="105"/>
      <c r="G26" s="105"/>
      <c r="H26" s="45"/>
      <c r="I26" s="45"/>
    </row>
    <row r="27" spans="1:255" ht="35" customHeight="1">
      <c r="A27" s="15">
        <v>1</v>
      </c>
      <c r="B27" s="16"/>
      <c r="C27" s="17"/>
      <c r="D27" s="101"/>
      <c r="E27" s="101"/>
      <c r="F27" s="101"/>
      <c r="G27" s="101"/>
      <c r="H27" s="83"/>
      <c r="I27" s="83"/>
    </row>
    <row r="28" spans="1:255" ht="35" customHeight="1">
      <c r="A28" s="15">
        <v>2</v>
      </c>
      <c r="B28" s="16"/>
      <c r="C28" s="17"/>
      <c r="D28" s="101"/>
      <c r="E28" s="101"/>
      <c r="F28" s="101"/>
      <c r="G28" s="101"/>
      <c r="H28" s="83"/>
      <c r="I28" s="83"/>
    </row>
    <row r="29" spans="1:255" ht="35" customHeight="1">
      <c r="A29" s="15">
        <v>3</v>
      </c>
      <c r="B29" s="16"/>
      <c r="C29" s="17"/>
      <c r="D29" s="101"/>
      <c r="E29" s="101"/>
      <c r="F29" s="101"/>
      <c r="G29" s="101"/>
      <c r="H29" s="83"/>
      <c r="I29" s="83"/>
    </row>
    <row r="30" spans="1:255" ht="35" customHeight="1">
      <c r="A30" s="15">
        <v>4</v>
      </c>
      <c r="B30" s="16"/>
      <c r="C30" s="17"/>
      <c r="D30" s="101"/>
      <c r="E30" s="101"/>
      <c r="F30" s="101"/>
      <c r="G30" s="101"/>
      <c r="H30" s="83"/>
      <c r="I30" s="83"/>
    </row>
    <row r="31" spans="1:255" ht="35" customHeight="1">
      <c r="A31" s="15">
        <v>5</v>
      </c>
      <c r="B31" s="16"/>
      <c r="C31" s="17"/>
      <c r="D31" s="101"/>
      <c r="E31" s="101"/>
      <c r="F31" s="101"/>
      <c r="G31" s="101"/>
      <c r="H31" s="83"/>
      <c r="I31" s="83"/>
    </row>
  </sheetData>
  <sheetProtection selectLockedCells="1" selectUnlockedCells="1"/>
  <mergeCells count="31">
    <mergeCell ref="E12:F12"/>
    <mergeCell ref="E13:F13"/>
    <mergeCell ref="E14:F14"/>
    <mergeCell ref="E10:F10"/>
    <mergeCell ref="E11:F11"/>
    <mergeCell ref="A2:J2"/>
    <mergeCell ref="A3:J3"/>
    <mergeCell ref="A5:J5"/>
    <mergeCell ref="A7:A9"/>
    <mergeCell ref="B7:B9"/>
    <mergeCell ref="C7:D7"/>
    <mergeCell ref="E7:G7"/>
    <mergeCell ref="J7:J8"/>
    <mergeCell ref="E8:F8"/>
    <mergeCell ref="E9:F9"/>
    <mergeCell ref="H7:I7"/>
    <mergeCell ref="A18:A20"/>
    <mergeCell ref="C18:J18"/>
    <mergeCell ref="C19:J19"/>
    <mergeCell ref="C20:J20"/>
    <mergeCell ref="C17:J17"/>
    <mergeCell ref="D28:G28"/>
    <mergeCell ref="D29:G29"/>
    <mergeCell ref="D30:G30"/>
    <mergeCell ref="D31:G31"/>
    <mergeCell ref="A21:A22"/>
    <mergeCell ref="A23:J23"/>
    <mergeCell ref="D26:G26"/>
    <mergeCell ref="D27:G27"/>
    <mergeCell ref="C21:I21"/>
    <mergeCell ref="C22:J22"/>
  </mergeCells>
  <printOptions horizontalCentered="1"/>
  <pageMargins left="0.1701388888888889" right="0.2298611111111111" top="0.2902777777777778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V29"/>
  <sheetViews>
    <sheetView topLeftCell="B2" zoomScale="90" zoomScaleNormal="65" workbookViewId="0">
      <selection activeCell="A2" sqref="A2:G2"/>
    </sheetView>
  </sheetViews>
  <sheetFormatPr baseColWidth="10" defaultColWidth="11.5" defaultRowHeight="15"/>
  <cols>
    <col min="1" max="1" width="8.5" style="1" customWidth="1"/>
    <col min="2" max="2" width="24.5" style="1" customWidth="1"/>
    <col min="3" max="3" width="18.1640625" style="1" customWidth="1"/>
    <col min="4" max="4" width="18.83203125" style="1" customWidth="1"/>
    <col min="5" max="5" width="27.33203125" style="1" customWidth="1"/>
    <col min="6" max="6" width="27.5" style="1" customWidth="1"/>
    <col min="7" max="7" width="26.1640625" style="1" customWidth="1"/>
    <col min="8" max="8" width="5" style="1" customWidth="1"/>
    <col min="9" max="16384" width="11.5" style="1"/>
  </cols>
  <sheetData>
    <row r="1" spans="1:256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9" customFormat="1" ht="73.5" customHeight="1">
      <c r="A2" s="114" t="s">
        <v>78</v>
      </c>
      <c r="B2" s="114"/>
      <c r="C2" s="114"/>
      <c r="D2" s="114"/>
      <c r="E2" s="114"/>
      <c r="F2" s="114"/>
      <c r="G2" s="114"/>
      <c r="H2" s="46"/>
      <c r="I2" s="46"/>
      <c r="J2" s="46"/>
      <c r="K2" s="46"/>
      <c r="L2" s="46"/>
    </row>
    <row r="3" spans="1:256" ht="12" customHeight="1">
      <c r="A3" s="115"/>
      <c r="B3" s="115"/>
      <c r="C3" s="115"/>
      <c r="D3" s="115"/>
      <c r="E3" s="115"/>
      <c r="F3" s="115"/>
      <c r="G3" s="115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9" customFormat="1" ht="16.5" customHeight="1">
      <c r="A4" s="20"/>
      <c r="B4" s="20"/>
      <c r="C4" s="20"/>
      <c r="D4" s="20"/>
      <c r="E4" s="20"/>
      <c r="F4" s="20"/>
      <c r="G4" s="20"/>
    </row>
    <row r="5" spans="1:256" ht="18">
      <c r="A5" s="116" t="s">
        <v>29</v>
      </c>
      <c r="B5" s="116"/>
      <c r="C5" s="116"/>
      <c r="D5" s="116"/>
      <c r="E5" s="116"/>
      <c r="F5" s="116"/>
      <c r="G5" s="116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9.75" customHeight="1">
      <c r="A6"/>
      <c r="B6"/>
      <c r="C6" s="21"/>
      <c r="D6" s="21"/>
      <c r="E6" s="21"/>
      <c r="F6" s="21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3.25" customHeight="1">
      <c r="A7" s="140" t="s">
        <v>30</v>
      </c>
      <c r="B7" s="141" t="s">
        <v>2</v>
      </c>
      <c r="C7" s="142" t="s">
        <v>31</v>
      </c>
      <c r="D7" s="142"/>
      <c r="E7" s="142"/>
      <c r="F7" s="142"/>
      <c r="G7" s="143" t="s">
        <v>19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57" customHeight="1">
      <c r="A8" s="140"/>
      <c r="B8" s="141"/>
      <c r="C8" s="47" t="s">
        <v>32</v>
      </c>
      <c r="D8" s="47" t="s">
        <v>33</v>
      </c>
      <c r="E8" s="47" t="s">
        <v>34</v>
      </c>
      <c r="F8" s="47" t="s">
        <v>35</v>
      </c>
      <c r="G8" s="143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>
      <c r="A9" s="140"/>
      <c r="B9" s="141"/>
      <c r="C9" s="48">
        <v>30</v>
      </c>
      <c r="D9" s="48">
        <v>20</v>
      </c>
      <c r="E9" s="48">
        <v>30</v>
      </c>
      <c r="F9" s="48">
        <v>20</v>
      </c>
      <c r="G9" s="23">
        <f>SUM(C9:F9)</f>
        <v>100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26" customFormat="1" ht="35" customHeight="1">
      <c r="A10" s="49">
        <v>1</v>
      </c>
      <c r="B10" s="24"/>
      <c r="C10" s="29"/>
      <c r="D10" s="29"/>
      <c r="E10" s="29"/>
      <c r="F10" s="29"/>
      <c r="G10" s="25"/>
    </row>
    <row r="11" spans="1:256" ht="35" customHeight="1">
      <c r="A11" s="49">
        <v>2</v>
      </c>
      <c r="B11" s="28"/>
      <c r="C11" s="29"/>
      <c r="D11" s="29"/>
      <c r="E11" s="29"/>
      <c r="F11" s="29"/>
      <c r="G11" s="25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5" customHeight="1">
      <c r="A12" s="49">
        <v>3</v>
      </c>
      <c r="B12" s="28"/>
      <c r="C12" s="29"/>
      <c r="D12" s="29"/>
      <c r="E12" s="29"/>
      <c r="F12" s="29"/>
      <c r="G12" s="25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33" customFormat="1" ht="35" customHeight="1">
      <c r="A13" s="15">
        <v>4</v>
      </c>
      <c r="B13" s="8"/>
      <c r="C13" s="31"/>
      <c r="D13" s="31"/>
      <c r="E13" s="31"/>
      <c r="F13" s="31"/>
      <c r="G13" s="32"/>
    </row>
    <row r="14" spans="1:256" s="19" customFormat="1" ht="35" customHeight="1">
      <c r="A14" s="15">
        <v>5</v>
      </c>
      <c r="B14" s="8"/>
      <c r="C14" s="15"/>
      <c r="D14" s="15"/>
      <c r="E14" s="15"/>
      <c r="F14" s="15"/>
      <c r="G14" s="32"/>
      <c r="H14" s="35"/>
      <c r="I14" s="35"/>
      <c r="J14" s="35"/>
      <c r="K14" s="35"/>
      <c r="L14" s="35"/>
      <c r="M14" s="35"/>
    </row>
    <row r="15" spans="1:256" s="33" customFormat="1" ht="14">
      <c r="A15" s="50" t="s">
        <v>36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</row>
    <row r="16" spans="1:256" s="11" customFormat="1" ht="13">
      <c r="A16" s="37" t="s">
        <v>62</v>
      </c>
      <c r="B16" s="51"/>
      <c r="C16" s="36"/>
      <c r="D16" s="36"/>
      <c r="E16" s="36"/>
      <c r="F16" s="36"/>
      <c r="G16" s="36"/>
    </row>
    <row r="17" spans="1:7" ht="17.25" customHeight="1">
      <c r="A17" s="136" t="s">
        <v>26</v>
      </c>
      <c r="B17" s="52" t="s">
        <v>37</v>
      </c>
      <c r="C17" s="137" t="s">
        <v>38</v>
      </c>
      <c r="D17" s="137"/>
      <c r="E17" s="137"/>
      <c r="F17" s="137"/>
      <c r="G17" s="137"/>
    </row>
    <row r="18" spans="1:7" ht="15" customHeight="1">
      <c r="A18" s="136"/>
      <c r="B18" s="52" t="s">
        <v>39</v>
      </c>
      <c r="C18" s="138" t="s">
        <v>40</v>
      </c>
      <c r="D18" s="138"/>
      <c r="E18" s="138"/>
      <c r="F18" s="138"/>
      <c r="G18" s="138"/>
    </row>
    <row r="19" spans="1:7" ht="19.5" customHeight="1">
      <c r="A19" s="136"/>
      <c r="B19" s="52" t="s">
        <v>41</v>
      </c>
      <c r="C19" s="138" t="s">
        <v>42</v>
      </c>
      <c r="D19" s="138"/>
      <c r="E19" s="138"/>
      <c r="F19" s="138"/>
      <c r="G19" s="138"/>
    </row>
    <row r="20" spans="1:7" ht="27" customHeight="1">
      <c r="A20" s="136"/>
      <c r="B20" s="53" t="s">
        <v>43</v>
      </c>
      <c r="C20" s="139" t="s">
        <v>44</v>
      </c>
      <c r="D20" s="139"/>
      <c r="E20" s="139"/>
      <c r="F20" s="139"/>
      <c r="G20" s="139"/>
    </row>
    <row r="21" spans="1:7">
      <c r="A21"/>
      <c r="B21"/>
      <c r="C21"/>
      <c r="D21"/>
      <c r="E21"/>
      <c r="F21"/>
      <c r="G21"/>
    </row>
    <row r="22" spans="1:7" ht="15.75" customHeight="1">
      <c r="A22" s="13" t="s">
        <v>45</v>
      </c>
      <c r="B22" s="33"/>
      <c r="C22" s="54"/>
      <c r="D22" s="54"/>
      <c r="E22" s="95"/>
      <c r="F22" s="95"/>
      <c r="G22" s="55"/>
    </row>
    <row r="23" spans="1:7">
      <c r="A23"/>
      <c r="B23"/>
      <c r="C23"/>
      <c r="D23"/>
      <c r="E23"/>
      <c r="F23"/>
    </row>
    <row r="24" spans="1:7" ht="35" customHeight="1">
      <c r="A24" s="56" t="s">
        <v>10</v>
      </c>
      <c r="B24" s="56" t="s">
        <v>11</v>
      </c>
      <c r="C24" s="135" t="s">
        <v>12</v>
      </c>
      <c r="D24" s="135"/>
      <c r="E24" s="135" t="s">
        <v>13</v>
      </c>
      <c r="F24" s="135"/>
    </row>
    <row r="25" spans="1:7" ht="35" customHeight="1">
      <c r="A25" s="15">
        <v>1</v>
      </c>
      <c r="B25" s="16"/>
      <c r="C25" s="134"/>
      <c r="D25" s="134"/>
      <c r="E25" s="101"/>
      <c r="F25" s="101"/>
    </row>
    <row r="26" spans="1:7" ht="35" customHeight="1">
      <c r="A26" s="15">
        <v>2</v>
      </c>
      <c r="B26" s="16"/>
      <c r="C26" s="134"/>
      <c r="D26" s="134"/>
      <c r="E26" s="101"/>
      <c r="F26" s="101"/>
    </row>
    <row r="27" spans="1:7" ht="35" customHeight="1">
      <c r="A27" s="15">
        <v>3</v>
      </c>
      <c r="B27" s="16"/>
      <c r="C27" s="134"/>
      <c r="D27" s="134"/>
      <c r="E27" s="101"/>
      <c r="F27" s="101"/>
    </row>
    <row r="28" spans="1:7" ht="35" customHeight="1">
      <c r="A28" s="15">
        <v>4</v>
      </c>
      <c r="B28" s="16"/>
      <c r="C28" s="134"/>
      <c r="D28" s="134"/>
      <c r="E28" s="101"/>
      <c r="F28" s="101"/>
    </row>
    <row r="29" spans="1:7" ht="35" customHeight="1">
      <c r="A29" s="15">
        <v>5</v>
      </c>
      <c r="B29" s="16"/>
      <c r="C29" s="134"/>
      <c r="D29" s="134"/>
      <c r="E29" s="101"/>
      <c r="F29" s="101"/>
    </row>
  </sheetData>
  <sheetProtection selectLockedCells="1" selectUnlockedCells="1"/>
  <mergeCells count="25">
    <mergeCell ref="A2:G2"/>
    <mergeCell ref="A3:G3"/>
    <mergeCell ref="A5:G5"/>
    <mergeCell ref="A7:A9"/>
    <mergeCell ref="B7:B9"/>
    <mergeCell ref="C7:F7"/>
    <mergeCell ref="G7:G8"/>
    <mergeCell ref="A17:A20"/>
    <mergeCell ref="C17:G17"/>
    <mergeCell ref="C18:G18"/>
    <mergeCell ref="C19:G19"/>
    <mergeCell ref="C20:G20"/>
    <mergeCell ref="E22:F22"/>
    <mergeCell ref="C24:D24"/>
    <mergeCell ref="E24:F24"/>
    <mergeCell ref="C25:D25"/>
    <mergeCell ref="E25:F25"/>
    <mergeCell ref="C29:D29"/>
    <mergeCell ref="E29:F29"/>
    <mergeCell ref="C26:D26"/>
    <mergeCell ref="E26:F26"/>
    <mergeCell ref="C27:D27"/>
    <mergeCell ref="E27:F27"/>
    <mergeCell ref="C28:D28"/>
    <mergeCell ref="E28:F28"/>
  </mergeCells>
  <printOptions horizontalCentered="1"/>
  <pageMargins left="0.19652777777777777" right="0.2361111111111111" top="0.3152777777777777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23"/>
  <sheetViews>
    <sheetView zoomScale="65" zoomScaleNormal="65" workbookViewId="0">
      <selection activeCell="L34" sqref="L34"/>
    </sheetView>
  </sheetViews>
  <sheetFormatPr baseColWidth="10" defaultColWidth="11" defaultRowHeight="15"/>
  <cols>
    <col min="1" max="1" width="5" style="1" customWidth="1"/>
    <col min="2" max="2" width="19.5" style="1" customWidth="1"/>
    <col min="3" max="3" width="7.1640625" style="1" customWidth="1"/>
    <col min="4" max="6" width="8.1640625" style="1" customWidth="1"/>
    <col min="7" max="8" width="8" style="1" customWidth="1"/>
    <col min="9" max="9" width="7.5" style="1" customWidth="1"/>
    <col min="10" max="10" width="13.83203125" style="1" customWidth="1"/>
    <col min="11" max="11" width="12.6640625" style="1" customWidth="1"/>
    <col min="12" max="12" width="8.33203125" style="1" customWidth="1"/>
    <col min="13" max="13" width="8.1640625" style="1" customWidth="1"/>
    <col min="14" max="14" width="7.6640625" style="1" customWidth="1"/>
    <col min="15" max="15" width="9.83203125" style="1" customWidth="1"/>
    <col min="16" max="16" width="6.83203125" style="1" customWidth="1"/>
    <col min="17" max="17" width="7.6640625" style="1" customWidth="1"/>
    <col min="18" max="18" width="9.6640625" style="1" customWidth="1"/>
    <col min="19" max="16384" width="11" style="1"/>
  </cols>
  <sheetData>
    <row r="1" spans="1:256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9" customFormat="1" ht="51.5" customHeigh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</row>
    <row r="3" spans="1:256" ht="9" customHeight="1">
      <c r="A3" s="115"/>
      <c r="B3" s="115"/>
      <c r="C3" s="115"/>
      <c r="D3" s="115"/>
      <c r="E3" s="115"/>
      <c r="F3" s="115"/>
      <c r="G3" s="115"/>
      <c r="H3" s="115"/>
      <c r="I3" s="115"/>
      <c r="J3" s="57"/>
      <c r="K3" s="57"/>
      <c r="L3" s="57"/>
      <c r="M3" s="57"/>
      <c r="N3" s="57"/>
      <c r="O3" s="57"/>
      <c r="P3" s="57"/>
      <c r="Q3" s="57"/>
      <c r="R3" s="57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9" customFormat="1" ht="12.75" customHeight="1"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256" ht="72.5" customHeight="1">
      <c r="A5" s="114" t="s">
        <v>79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9.75" customHeight="1">
      <c r="A6"/>
      <c r="B6"/>
      <c r="C6" s="21"/>
      <c r="D6" s="21"/>
      <c r="E6" s="21"/>
      <c r="F6" s="21"/>
      <c r="G6" s="21"/>
      <c r="H6" s="21"/>
      <c r="I6" s="21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9" customHeight="1">
      <c r="A7" s="140" t="s">
        <v>30</v>
      </c>
      <c r="B7" s="141" t="s">
        <v>2</v>
      </c>
      <c r="C7" s="142" t="s">
        <v>46</v>
      </c>
      <c r="D7" s="142"/>
      <c r="E7" s="142"/>
      <c r="F7" s="142"/>
      <c r="G7" s="142"/>
      <c r="H7" s="142"/>
      <c r="I7" s="142"/>
      <c r="J7" s="142" t="s">
        <v>47</v>
      </c>
      <c r="K7" s="142"/>
      <c r="L7" s="142" t="s">
        <v>48</v>
      </c>
      <c r="M7" s="142"/>
      <c r="N7" s="142"/>
      <c r="O7" s="142"/>
      <c r="P7" s="142"/>
      <c r="Q7" s="142"/>
      <c r="R7" s="146" t="s">
        <v>49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5.5" customHeight="1">
      <c r="A8" s="140"/>
      <c r="B8" s="141"/>
      <c r="C8" s="147" t="s">
        <v>50</v>
      </c>
      <c r="D8" s="147"/>
      <c r="E8" s="147"/>
      <c r="F8" s="147" t="s">
        <v>51</v>
      </c>
      <c r="G8" s="147"/>
      <c r="H8" s="147"/>
      <c r="I8" s="148" t="s">
        <v>52</v>
      </c>
      <c r="J8" s="148" t="s">
        <v>53</v>
      </c>
      <c r="K8" s="148" t="s">
        <v>54</v>
      </c>
      <c r="L8" s="147" t="s">
        <v>55</v>
      </c>
      <c r="M8" s="147"/>
      <c r="N8" s="147"/>
      <c r="O8" s="147" t="s">
        <v>56</v>
      </c>
      <c r="P8" s="147"/>
      <c r="Q8" s="147"/>
      <c r="R8" s="146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6">
      <c r="A9" s="140"/>
      <c r="B9" s="141"/>
      <c r="C9" s="58" t="s">
        <v>57</v>
      </c>
      <c r="D9" s="58" t="s">
        <v>58</v>
      </c>
      <c r="E9" s="58" t="s">
        <v>59</v>
      </c>
      <c r="F9" s="58" t="s">
        <v>57</v>
      </c>
      <c r="G9" s="58" t="s">
        <v>58</v>
      </c>
      <c r="H9" s="58" t="s">
        <v>59</v>
      </c>
      <c r="I9" s="148"/>
      <c r="J9" s="148"/>
      <c r="K9" s="148"/>
      <c r="L9" s="58" t="s">
        <v>59</v>
      </c>
      <c r="M9" s="58" t="s">
        <v>58</v>
      </c>
      <c r="N9" s="58" t="s">
        <v>60</v>
      </c>
      <c r="O9" s="58" t="s">
        <v>59</v>
      </c>
      <c r="P9" s="58" t="s">
        <v>58</v>
      </c>
      <c r="Q9" s="58" t="s">
        <v>61</v>
      </c>
      <c r="R9" s="146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26" customFormat="1" ht="14">
      <c r="A10" s="49">
        <v>1</v>
      </c>
      <c r="B10" s="24"/>
      <c r="C10" s="59">
        <f>'C.2 Evaluacion CV'!J10</f>
        <v>0</v>
      </c>
      <c r="D10" s="60">
        <v>0.7</v>
      </c>
      <c r="E10" s="61">
        <f>D10*C10</f>
        <v>0</v>
      </c>
      <c r="F10" s="49">
        <f>'C.3. Metodología'!G10</f>
        <v>0</v>
      </c>
      <c r="G10" s="60">
        <v>0.30000000000000004</v>
      </c>
      <c r="H10" s="61">
        <f>+G10*F10</f>
        <v>0</v>
      </c>
      <c r="I10" s="61">
        <f>+H10+E10</f>
        <v>0</v>
      </c>
      <c r="J10" s="62"/>
      <c r="K10" s="63"/>
      <c r="L10" s="61">
        <f>I10</f>
        <v>0</v>
      </c>
      <c r="M10" s="60">
        <v>0.7</v>
      </c>
      <c r="N10" s="64">
        <f>+L10*M10</f>
        <v>0</v>
      </c>
      <c r="O10" s="63"/>
      <c r="P10" s="60">
        <v>0.30000000000000004</v>
      </c>
      <c r="Q10" s="64">
        <f>+O10*P10</f>
        <v>0</v>
      </c>
      <c r="R10" s="64">
        <f>+N10+Q10</f>
        <v>0</v>
      </c>
    </row>
    <row r="11" spans="1:256">
      <c r="A11" s="15">
        <v>2</v>
      </c>
      <c r="B11" s="8"/>
      <c r="C11" s="65">
        <f>'C.2 Evaluacion CV'!J11</f>
        <v>0</v>
      </c>
      <c r="D11" s="66">
        <v>0.7</v>
      </c>
      <c r="E11" s="67">
        <f>D11*C11</f>
        <v>0</v>
      </c>
      <c r="F11" s="15">
        <f>'C.3. Metodología'!G11</f>
        <v>0</v>
      </c>
      <c r="G11" s="66">
        <v>0.30000000000000004</v>
      </c>
      <c r="H11" s="67">
        <f>+G11*F11</f>
        <v>0</v>
      </c>
      <c r="I11" s="67">
        <f>+H11+E11</f>
        <v>0</v>
      </c>
      <c r="J11" s="68"/>
      <c r="K11" s="69"/>
      <c r="L11" s="67">
        <f>I11</f>
        <v>0</v>
      </c>
      <c r="M11" s="66">
        <v>0.7</v>
      </c>
      <c r="N11" s="70">
        <f>+L11*M11</f>
        <v>0</v>
      </c>
      <c r="O11" s="69"/>
      <c r="P11" s="66">
        <v>0.30000000000000004</v>
      </c>
      <c r="Q11" s="70">
        <f>+O11*P11</f>
        <v>0</v>
      </c>
      <c r="R11" s="70">
        <f>+N11+Q11</f>
        <v>0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>
      <c r="A12" s="15">
        <v>3</v>
      </c>
      <c r="B12" s="8"/>
      <c r="C12" s="65">
        <f>'C.2 Evaluacion CV'!J12</f>
        <v>0</v>
      </c>
      <c r="D12" s="66">
        <v>0.7</v>
      </c>
      <c r="E12" s="67">
        <f>D12*C12</f>
        <v>0</v>
      </c>
      <c r="F12" s="15">
        <f>'C.3. Metodología'!G12</f>
        <v>0</v>
      </c>
      <c r="G12" s="66">
        <v>0.30000000000000004</v>
      </c>
      <c r="H12" s="67">
        <f>+G12*F12</f>
        <v>0</v>
      </c>
      <c r="I12" s="67">
        <f>+H12+E12</f>
        <v>0</v>
      </c>
      <c r="J12" s="68"/>
      <c r="K12" s="69"/>
      <c r="L12" s="67">
        <f>I12</f>
        <v>0</v>
      </c>
      <c r="M12" s="66">
        <v>0.7</v>
      </c>
      <c r="N12" s="70">
        <f>+L12*M12</f>
        <v>0</v>
      </c>
      <c r="O12" s="69"/>
      <c r="P12" s="66">
        <v>0.30000000000000004</v>
      </c>
      <c r="Q12" s="70">
        <f>+O12*P12</f>
        <v>0</v>
      </c>
      <c r="R12" s="70">
        <f>+N12+Q12</f>
        <v>0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>
      <c r="A13" s="15">
        <v>4</v>
      </c>
      <c r="B13" s="8"/>
      <c r="C13" s="65">
        <f>'C.2 Evaluacion CV'!J13</f>
        <v>0</v>
      </c>
      <c r="D13" s="66">
        <v>0.7</v>
      </c>
      <c r="E13" s="67">
        <f>D13*C13</f>
        <v>0</v>
      </c>
      <c r="F13" s="15">
        <f>'C.3. Metodología'!G13</f>
        <v>0</v>
      </c>
      <c r="G13" s="66">
        <v>0.30000000000000004</v>
      </c>
      <c r="H13" s="67">
        <f>+G13*F13</f>
        <v>0</v>
      </c>
      <c r="I13" s="67">
        <f>+H13+E13</f>
        <v>0</v>
      </c>
      <c r="J13" s="68"/>
      <c r="K13" s="69"/>
      <c r="L13" s="67">
        <f>I13</f>
        <v>0</v>
      </c>
      <c r="M13" s="66">
        <v>0.7</v>
      </c>
      <c r="N13" s="70">
        <f>+L13*M13</f>
        <v>0</v>
      </c>
      <c r="O13" s="69"/>
      <c r="P13" s="66">
        <v>0.30000000000000004</v>
      </c>
      <c r="Q13" s="70">
        <f>+O13*P13</f>
        <v>0</v>
      </c>
      <c r="R13" s="70">
        <f>+N13+Q13</f>
        <v>0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>
      <c r="A14" s="15">
        <v>5</v>
      </c>
      <c r="B14" s="8"/>
      <c r="C14" s="65">
        <f>'C.2 Evaluacion CV'!J14</f>
        <v>0</v>
      </c>
      <c r="D14" s="66">
        <v>0.7</v>
      </c>
      <c r="E14" s="67">
        <f>D14*C14</f>
        <v>0</v>
      </c>
      <c r="F14" s="15">
        <f>'C.3. Metodología'!G14</f>
        <v>0</v>
      </c>
      <c r="G14" s="66">
        <v>0.30000000000000004</v>
      </c>
      <c r="H14" s="67">
        <f>+G14*F14</f>
        <v>0</v>
      </c>
      <c r="I14" s="67">
        <f>+H14+E14</f>
        <v>0</v>
      </c>
      <c r="J14" s="68"/>
      <c r="K14" s="69"/>
      <c r="L14" s="67">
        <f>I14</f>
        <v>0</v>
      </c>
      <c r="M14" s="66">
        <v>0.7</v>
      </c>
      <c r="N14" s="70">
        <f>+L14*M14</f>
        <v>0</v>
      </c>
      <c r="O14" s="69"/>
      <c r="P14" s="66">
        <v>0.30000000000000004</v>
      </c>
      <c r="Q14" s="70">
        <f>+O14*P14</f>
        <v>0</v>
      </c>
      <c r="R14" s="70">
        <f>+N14+Q14</f>
        <v>0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9" customFormat="1" ht="40.5" customHeight="1">
      <c r="A15" s="34"/>
      <c r="B15" s="71"/>
      <c r="C15" s="34"/>
      <c r="D15" s="34"/>
      <c r="E15" s="34"/>
      <c r="F15" s="34"/>
      <c r="G15" s="34"/>
      <c r="H15" s="34"/>
      <c r="I15" s="34"/>
      <c r="J15" s="72"/>
      <c r="K15" s="34"/>
      <c r="L15" s="34"/>
      <c r="M15" s="34"/>
      <c r="N15" s="34"/>
      <c r="O15" s="34"/>
      <c r="P15" s="34"/>
      <c r="Q15" s="73"/>
      <c r="R15" s="34"/>
    </row>
    <row r="16" spans="1:256">
      <c r="A16" s="74" t="s">
        <v>9</v>
      </c>
      <c r="B16"/>
      <c r="C16" s="54"/>
      <c r="D16" s="54"/>
      <c r="E16" s="95"/>
      <c r="F16" s="95"/>
      <c r="G16"/>
      <c r="H16"/>
      <c r="I16"/>
      <c r="J16"/>
      <c r="K16" s="75"/>
    </row>
    <row r="17" spans="1:11">
      <c r="A17"/>
      <c r="B17"/>
      <c r="C17"/>
      <c r="D17"/>
      <c r="E17"/>
      <c r="F17"/>
      <c r="G17"/>
      <c r="H17"/>
      <c r="I17"/>
      <c r="J17"/>
      <c r="K17"/>
    </row>
    <row r="18" spans="1:11" ht="35" customHeight="1">
      <c r="A18" s="56" t="s">
        <v>10</v>
      </c>
      <c r="B18" s="76" t="s">
        <v>11</v>
      </c>
      <c r="C18" s="135" t="s">
        <v>12</v>
      </c>
      <c r="D18" s="135"/>
      <c r="E18" s="135"/>
      <c r="F18" s="135"/>
      <c r="G18" s="135" t="s">
        <v>13</v>
      </c>
      <c r="H18" s="135"/>
      <c r="I18" s="135"/>
      <c r="J18" s="135"/>
      <c r="K18" s="135"/>
    </row>
    <row r="19" spans="1:11" ht="35" customHeight="1">
      <c r="A19" s="15">
        <v>1</v>
      </c>
      <c r="B19" s="16"/>
      <c r="C19" s="144"/>
      <c r="D19" s="144"/>
      <c r="E19" s="144"/>
      <c r="F19" s="144"/>
      <c r="G19" s="105"/>
      <c r="H19" s="105"/>
      <c r="I19" s="105"/>
      <c r="J19" s="105"/>
      <c r="K19" s="105"/>
    </row>
    <row r="20" spans="1:11" ht="35" customHeight="1">
      <c r="A20" s="15">
        <v>2</v>
      </c>
      <c r="B20" s="16"/>
      <c r="C20" s="144"/>
      <c r="D20" s="144"/>
      <c r="E20" s="144"/>
      <c r="F20" s="144"/>
      <c r="G20" s="105"/>
      <c r="H20" s="105"/>
      <c r="I20" s="105"/>
      <c r="J20" s="105"/>
      <c r="K20" s="105"/>
    </row>
    <row r="21" spans="1:11" ht="35" customHeight="1">
      <c r="A21" s="15">
        <v>3</v>
      </c>
      <c r="B21" s="16"/>
      <c r="C21" s="144"/>
      <c r="D21" s="144"/>
      <c r="E21" s="144"/>
      <c r="F21" s="144"/>
      <c r="G21" s="105"/>
      <c r="H21" s="105"/>
      <c r="I21" s="105"/>
      <c r="J21" s="105"/>
      <c r="K21" s="105"/>
    </row>
    <row r="22" spans="1:11" ht="35" customHeight="1">
      <c r="A22" s="15">
        <v>4</v>
      </c>
      <c r="B22" s="16"/>
      <c r="C22" s="144"/>
      <c r="D22" s="144"/>
      <c r="E22" s="144"/>
      <c r="F22" s="144"/>
      <c r="G22" s="105"/>
      <c r="H22" s="105"/>
      <c r="I22" s="105"/>
      <c r="J22" s="105"/>
      <c r="K22" s="105"/>
    </row>
    <row r="23" spans="1:11" ht="35" customHeight="1">
      <c r="A23" s="15">
        <v>5</v>
      </c>
      <c r="B23" s="16"/>
      <c r="C23" s="144"/>
      <c r="D23" s="144"/>
      <c r="E23" s="144"/>
      <c r="F23" s="144"/>
      <c r="G23" s="105"/>
      <c r="H23" s="105"/>
      <c r="I23" s="105"/>
      <c r="J23" s="105"/>
      <c r="K23" s="105"/>
    </row>
  </sheetData>
  <sheetProtection selectLockedCells="1" selectUnlockedCells="1"/>
  <mergeCells count="29">
    <mergeCell ref="A2:R2"/>
    <mergeCell ref="A3:I3"/>
    <mergeCell ref="A5:R5"/>
    <mergeCell ref="A7:A9"/>
    <mergeCell ref="B7:B9"/>
    <mergeCell ref="C7:I7"/>
    <mergeCell ref="J7:K7"/>
    <mergeCell ref="L7:Q7"/>
    <mergeCell ref="R7:R9"/>
    <mergeCell ref="C8:E8"/>
    <mergeCell ref="F8:H8"/>
    <mergeCell ref="I8:I9"/>
    <mergeCell ref="J8:J9"/>
    <mergeCell ref="K8:K9"/>
    <mergeCell ref="L8:N8"/>
    <mergeCell ref="O8:Q8"/>
    <mergeCell ref="E16:F16"/>
    <mergeCell ref="C18:F18"/>
    <mergeCell ref="G18:K18"/>
    <mergeCell ref="C19:F19"/>
    <mergeCell ref="G19:K19"/>
    <mergeCell ref="C23:F23"/>
    <mergeCell ref="G23:K23"/>
    <mergeCell ref="C20:F20"/>
    <mergeCell ref="G20:K20"/>
    <mergeCell ref="C21:F21"/>
    <mergeCell ref="G21:K21"/>
    <mergeCell ref="C22:F22"/>
    <mergeCell ref="G22:K22"/>
  </mergeCells>
  <printOptions horizontalCentered="1"/>
  <pageMargins left="0.32013888888888886" right="0.1701388888888889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209</TotalTime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C.1 Eval. Preliminar</vt:lpstr>
      <vt:lpstr>C.2 Evaluacion CV</vt:lpstr>
      <vt:lpstr>C.3. Metodología</vt:lpstr>
      <vt:lpstr>C.4 Econ. y 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par01cf</dc:creator>
  <cp:keywords/>
  <dc:description/>
  <cp:lastModifiedBy>Luis Gill Mairhofer</cp:lastModifiedBy>
  <cp:revision>13</cp:revision>
  <cp:lastPrinted>2016-02-09T02:57:54Z</cp:lastPrinted>
  <dcterms:created xsi:type="dcterms:W3CDTF">2013-05-23T23:39:45Z</dcterms:created>
  <dcterms:modified xsi:type="dcterms:W3CDTF">2018-09-13T13:28:34Z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PNUD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